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935" activeTab="0"/>
  </bookViews>
  <sheets>
    <sheet name=" классы" sheetId="1" r:id="rId1"/>
    <sheet name="Лист2" sheetId="2" r:id="rId2"/>
    <sheet name="Лист3" sheetId="3" r:id="rId3"/>
  </sheets>
  <definedNames>
    <definedName name="_xlnm.Print_Area" localSheetId="0">' классы'!$A$1:$R$80</definedName>
  </definedNames>
  <calcPr fullCalcOnLoad="1"/>
</workbook>
</file>

<file path=xl/sharedStrings.xml><?xml version="1.0" encoding="utf-8"?>
<sst xmlns="http://schemas.openxmlformats.org/spreadsheetml/2006/main" count="468" uniqueCount="300">
  <si>
    <t>I</t>
  </si>
  <si>
    <t>II</t>
  </si>
  <si>
    <t>IV</t>
  </si>
  <si>
    <t>V</t>
  </si>
  <si>
    <t>VI</t>
  </si>
  <si>
    <t>VII</t>
  </si>
  <si>
    <t>1.08,13</t>
  </si>
  <si>
    <t>ООШ № 20</t>
  </si>
  <si>
    <t>4А</t>
  </si>
  <si>
    <t>2.38,97</t>
  </si>
  <si>
    <t>III</t>
  </si>
  <si>
    <t>1.50,46</t>
  </si>
  <si>
    <t>0.59,66</t>
  </si>
  <si>
    <t>3.02,42</t>
  </si>
  <si>
    <t>2.10,49</t>
  </si>
  <si>
    <t>1.09,68</t>
  </si>
  <si>
    <t>НОШ № 1</t>
  </si>
  <si>
    <t>1.04,94</t>
  </si>
  <si>
    <t>2.34,12</t>
  </si>
  <si>
    <t>0.57,93</t>
  </si>
  <si>
    <t>1.42,28</t>
  </si>
  <si>
    <t>0.53,03</t>
  </si>
  <si>
    <t>2.13,06</t>
  </si>
  <si>
    <t>2.06,68</t>
  </si>
  <si>
    <t>4В</t>
  </si>
  <si>
    <t>1.10,24</t>
  </si>
  <si>
    <t>2.53,83</t>
  </si>
  <si>
    <t>1.02,41</t>
  </si>
  <si>
    <t>1.50,53</t>
  </si>
  <si>
    <t>0.51,60</t>
  </si>
  <si>
    <t>2.23,23</t>
  </si>
  <si>
    <t>1.49,81</t>
  </si>
  <si>
    <t>4Б</t>
  </si>
  <si>
    <t>1.03,56</t>
  </si>
  <si>
    <t>2.31,58</t>
  </si>
  <si>
    <t>0.46,45</t>
  </si>
  <si>
    <t>1.35,60</t>
  </si>
  <si>
    <t>0.48,28</t>
  </si>
  <si>
    <t>1.55,61</t>
  </si>
  <si>
    <t>1.29,19</t>
  </si>
  <si>
    <t>4Г</t>
  </si>
  <si>
    <t>1.07,28</t>
  </si>
  <si>
    <t>2.33,00</t>
  </si>
  <si>
    <t>0.53,24</t>
  </si>
  <si>
    <t>1.55,79</t>
  </si>
  <si>
    <t>0.52,76</t>
  </si>
  <si>
    <t>3.15,24</t>
  </si>
  <si>
    <t>1.36,80</t>
  </si>
  <si>
    <t>1.02,26</t>
  </si>
  <si>
    <t>2.22,87</t>
  </si>
  <si>
    <t>0.47,68</t>
  </si>
  <si>
    <t>1.41,43</t>
  </si>
  <si>
    <t>0.44,83</t>
  </si>
  <si>
    <t>1.47,59</t>
  </si>
  <si>
    <t>1.39,64</t>
  </si>
  <si>
    <t>С(К)ОШИ VIII вида</t>
  </si>
  <si>
    <t>1.08,31</t>
  </si>
  <si>
    <t>2.33,57</t>
  </si>
  <si>
    <t>0.55,56</t>
  </si>
  <si>
    <t>1.39,91</t>
  </si>
  <si>
    <t>0.49,88</t>
  </si>
  <si>
    <t>2.17,24</t>
  </si>
  <si>
    <t>1.42,02</t>
  </si>
  <si>
    <t>1.09,41</t>
  </si>
  <si>
    <t>2.55,94</t>
  </si>
  <si>
    <t>1.13,32</t>
  </si>
  <si>
    <t>2.00,03</t>
  </si>
  <si>
    <t>0.52,46</t>
  </si>
  <si>
    <t>2.29,58</t>
  </si>
  <si>
    <t>2.10,13</t>
  </si>
  <si>
    <t>Пр."Надежда"</t>
  </si>
  <si>
    <t>1.02,73</t>
  </si>
  <si>
    <t>2.30,71</t>
  </si>
  <si>
    <t>1.00,17</t>
  </si>
  <si>
    <t>1.40,71</t>
  </si>
  <si>
    <t>0.45,55</t>
  </si>
  <si>
    <t>2.01,26</t>
  </si>
  <si>
    <t>2.16,47</t>
  </si>
  <si>
    <t>1.04,51</t>
  </si>
  <si>
    <t>2.20,01</t>
  </si>
  <si>
    <t>1.00,15</t>
  </si>
  <si>
    <t>1.31,11</t>
  </si>
  <si>
    <t>0.47,82</t>
  </si>
  <si>
    <t>2.05,26</t>
  </si>
  <si>
    <t>1.26,22</t>
  </si>
  <si>
    <t>СОШ № 15</t>
  </si>
  <si>
    <t>1.03,64</t>
  </si>
  <si>
    <t>2.39,78</t>
  </si>
  <si>
    <t>0.55,68</t>
  </si>
  <si>
    <t>1.43,72</t>
  </si>
  <si>
    <t>0.48,55</t>
  </si>
  <si>
    <t>1.52,61</t>
  </si>
  <si>
    <t>1.43,68</t>
  </si>
  <si>
    <t>1.06,90</t>
  </si>
  <si>
    <t>2.43,39</t>
  </si>
  <si>
    <t>0.56,78</t>
  </si>
  <si>
    <t>1.40,89</t>
  </si>
  <si>
    <t>0.51,84</t>
  </si>
  <si>
    <t>2.08,68</t>
  </si>
  <si>
    <t>1.45,91</t>
  </si>
  <si>
    <t>4Д</t>
  </si>
  <si>
    <t>1.06,52</t>
  </si>
  <si>
    <t>2.38,80</t>
  </si>
  <si>
    <t>1.01,10</t>
  </si>
  <si>
    <t>1.47,12</t>
  </si>
  <si>
    <t>1.01,82</t>
  </si>
  <si>
    <t>2.18,49</t>
  </si>
  <si>
    <t>1.41,34</t>
  </si>
  <si>
    <t>1.04,96</t>
  </si>
  <si>
    <t>2.29,00</t>
  </si>
  <si>
    <t>0.55,65</t>
  </si>
  <si>
    <t>1.42,21</t>
  </si>
  <si>
    <t>0.50,92</t>
  </si>
  <si>
    <t>1.52,30</t>
  </si>
  <si>
    <t>1.43,24</t>
  </si>
  <si>
    <t>Школа</t>
  </si>
  <si>
    <t>класс</t>
  </si>
  <si>
    <t>Место</t>
  </si>
  <si>
    <t>Время</t>
  </si>
  <si>
    <t>Сумма мест</t>
  </si>
  <si>
    <t>Занятое место</t>
  </si>
  <si>
    <t>Соревнования "Весёлые старты" среди 4-х классов городского округа "Город Губаха"</t>
  </si>
  <si>
    <t>3А</t>
  </si>
  <si>
    <t>3Б</t>
  </si>
  <si>
    <t>3В</t>
  </si>
  <si>
    <t>3Г</t>
  </si>
  <si>
    <t>3Д</t>
  </si>
  <si>
    <t>3Е</t>
  </si>
  <si>
    <t xml:space="preserve">Главный судья </t>
  </si>
  <si>
    <t>А.Н. Шаклеин</t>
  </si>
  <si>
    <t>1.03,88</t>
  </si>
  <si>
    <t>2.22,08</t>
  </si>
  <si>
    <t>0.50,90</t>
  </si>
  <si>
    <t>1.35,52</t>
  </si>
  <si>
    <t>0.47,81</t>
  </si>
  <si>
    <t>2.00,61</t>
  </si>
  <si>
    <t>1.47,65</t>
  </si>
  <si>
    <t>1.09,28</t>
  </si>
  <si>
    <t>2.36,18</t>
  </si>
  <si>
    <t>0.58,56</t>
  </si>
  <si>
    <t>1.51,04</t>
  </si>
  <si>
    <t>0.56,32</t>
  </si>
  <si>
    <t>2.12,88</t>
  </si>
  <si>
    <t>1.45,24</t>
  </si>
  <si>
    <t>1.12,37</t>
  </si>
  <si>
    <t>3.01,62</t>
  </si>
  <si>
    <t>1.12,56</t>
  </si>
  <si>
    <t>2.17,25</t>
  </si>
  <si>
    <t>0.56,02</t>
  </si>
  <si>
    <t>2.23,66</t>
  </si>
  <si>
    <t>1.49,00</t>
  </si>
  <si>
    <t>1.08,47</t>
  </si>
  <si>
    <t>2.38,04</t>
  </si>
  <si>
    <t>0.55,61</t>
  </si>
  <si>
    <t>0.51,72</t>
  </si>
  <si>
    <t>2.00,42</t>
  </si>
  <si>
    <t>1.54,40</t>
  </si>
  <si>
    <t>1.06,34</t>
  </si>
  <si>
    <t>2.29,28</t>
  </si>
  <si>
    <t>0.54,92</t>
  </si>
  <si>
    <t>1.50,21</t>
  </si>
  <si>
    <t>0.54,84</t>
  </si>
  <si>
    <t>1.54,47</t>
  </si>
  <si>
    <t>1.48,45</t>
  </si>
  <si>
    <t>1.09,10</t>
  </si>
  <si>
    <t>3.00,35</t>
  </si>
  <si>
    <t>1.03,34</t>
  </si>
  <si>
    <t>1.55,63</t>
  </si>
  <si>
    <t>0.58,96</t>
  </si>
  <si>
    <t>2.17,71</t>
  </si>
  <si>
    <t>1.28,65</t>
  </si>
  <si>
    <t>1.09,56</t>
  </si>
  <si>
    <t>2.54,32</t>
  </si>
  <si>
    <t>0.57,22</t>
  </si>
  <si>
    <t>2.01,54</t>
  </si>
  <si>
    <t>0.57,00</t>
  </si>
  <si>
    <t>2.33,69</t>
  </si>
  <si>
    <t>1.31,84</t>
  </si>
  <si>
    <t>1.04,13</t>
  </si>
  <si>
    <t>2.35,46</t>
  </si>
  <si>
    <t>0.51,86</t>
  </si>
  <si>
    <t>1.41,11</t>
  </si>
  <si>
    <t>0.50,80</t>
  </si>
  <si>
    <t>1.58,41</t>
  </si>
  <si>
    <t>1.20,61</t>
  </si>
  <si>
    <t>2.34,62</t>
  </si>
  <si>
    <t>0.53,68</t>
  </si>
  <si>
    <t>1.48,28</t>
  </si>
  <si>
    <t>0.49,70</t>
  </si>
  <si>
    <t>2.05,05</t>
  </si>
  <si>
    <t>1.39,37</t>
  </si>
  <si>
    <t>1.11,60</t>
  </si>
  <si>
    <t>2.36,63</t>
  </si>
  <si>
    <t>0.55,12</t>
  </si>
  <si>
    <t>1.44,24</t>
  </si>
  <si>
    <t>0.53,76</t>
  </si>
  <si>
    <t>2.15,16</t>
  </si>
  <si>
    <t>1.55,54</t>
  </si>
  <si>
    <t>1.11,62</t>
  </si>
  <si>
    <t>2.27,23</t>
  </si>
  <si>
    <t>0.55,19</t>
  </si>
  <si>
    <t>1.52,16</t>
  </si>
  <si>
    <t>0.54,02</t>
  </si>
  <si>
    <t>1.51,27</t>
  </si>
  <si>
    <t>1.29,50</t>
  </si>
  <si>
    <t>16.12.2014г.</t>
  </si>
  <si>
    <t>17.12.2014г.</t>
  </si>
  <si>
    <t>2Г</t>
  </si>
  <si>
    <t>1.05,86</t>
  </si>
  <si>
    <t>1.26,80</t>
  </si>
  <si>
    <t>1.18,84</t>
  </si>
  <si>
    <t>1.08,14</t>
  </si>
  <si>
    <t>1.34,70</t>
  </si>
  <si>
    <t>2.25,84</t>
  </si>
  <si>
    <t>2В</t>
  </si>
  <si>
    <t>1.07,96</t>
  </si>
  <si>
    <t>1.38,09</t>
  </si>
  <si>
    <t>1.18,39</t>
  </si>
  <si>
    <t>1.11,53</t>
  </si>
  <si>
    <t>1.41,78</t>
  </si>
  <si>
    <t>2.16,06</t>
  </si>
  <si>
    <t>2Д</t>
  </si>
  <si>
    <t>1.06,72</t>
  </si>
  <si>
    <t>1.34,20</t>
  </si>
  <si>
    <t>1.20,04</t>
  </si>
  <si>
    <t>1.07,93</t>
  </si>
  <si>
    <t>2.30,84</t>
  </si>
  <si>
    <t>2Е</t>
  </si>
  <si>
    <t>Соревнования "Весёлые старты" среди 3-х классов городского округа "Город Губаха"</t>
  </si>
  <si>
    <t>1.08,87</t>
  </si>
  <si>
    <t>1.27,51</t>
  </si>
  <si>
    <t>1.18,21</t>
  </si>
  <si>
    <t>1.10,12</t>
  </si>
  <si>
    <t>1.41,82</t>
  </si>
  <si>
    <t>2.47,21</t>
  </si>
  <si>
    <t>2А</t>
  </si>
  <si>
    <t>1.10,76</t>
  </si>
  <si>
    <t>1.26,63</t>
  </si>
  <si>
    <t>1.21,50</t>
  </si>
  <si>
    <t>1.10,44</t>
  </si>
  <si>
    <t>1.39,12</t>
  </si>
  <si>
    <t>2.26,82</t>
  </si>
  <si>
    <t>1.09,31</t>
  </si>
  <si>
    <t>1.33,58</t>
  </si>
  <si>
    <t>1.24,10</t>
  </si>
  <si>
    <t>1.12,78</t>
  </si>
  <si>
    <t>1.46,82</t>
  </si>
  <si>
    <t>2.59,30</t>
  </si>
  <si>
    <t>1.09,00</t>
  </si>
  <si>
    <t>1.32,85</t>
  </si>
  <si>
    <t>1.21,58</t>
  </si>
  <si>
    <t>1.11,12</t>
  </si>
  <si>
    <t>1.52,33</t>
  </si>
  <si>
    <t>2.23,58</t>
  </si>
  <si>
    <t>2Б</t>
  </si>
  <si>
    <t>1.08,44</t>
  </si>
  <si>
    <t>1.31,17</t>
  </si>
  <si>
    <t>1.20,34</t>
  </si>
  <si>
    <t>1.05,92</t>
  </si>
  <si>
    <t>1.31,52</t>
  </si>
  <si>
    <t>2.18,38</t>
  </si>
  <si>
    <t>1.22,66</t>
  </si>
  <si>
    <t>1.26,25</t>
  </si>
  <si>
    <t>1.07,62</t>
  </si>
  <si>
    <t>1.35,65</t>
  </si>
  <si>
    <t>2.34,94</t>
  </si>
  <si>
    <t>1.08,53</t>
  </si>
  <si>
    <t>1.33,62</t>
  </si>
  <si>
    <t>1.17,86</t>
  </si>
  <si>
    <t>1.11,20</t>
  </si>
  <si>
    <t>1.32,86</t>
  </si>
  <si>
    <t>2.37,55</t>
  </si>
  <si>
    <t>1.12,46</t>
  </si>
  <si>
    <t>1.41,53</t>
  </si>
  <si>
    <t>1.20,86</t>
  </si>
  <si>
    <t>1.16,00</t>
  </si>
  <si>
    <t>1.57,17</t>
  </si>
  <si>
    <t>2.40,98</t>
  </si>
  <si>
    <t>1.13,61</t>
  </si>
  <si>
    <t>1.34,05</t>
  </si>
  <si>
    <t>1.27,57</t>
  </si>
  <si>
    <t>1.15,43</t>
  </si>
  <si>
    <t>1.48,31</t>
  </si>
  <si>
    <t>2.37,00</t>
  </si>
  <si>
    <t>1.12,70</t>
  </si>
  <si>
    <t>1.27,55</t>
  </si>
  <si>
    <t>1.23,35</t>
  </si>
  <si>
    <t>1.08,96</t>
  </si>
  <si>
    <t>1.42,16</t>
  </si>
  <si>
    <t>2.36,26</t>
  </si>
  <si>
    <t>1.05,64</t>
  </si>
  <si>
    <t>Соревнования "Весёлые старты" среди 2-х классов городского округа "Город Губаха"</t>
  </si>
  <si>
    <t>Соревнования "Весёлые старты" среди 1-х классов городского округа "Город Губаха"</t>
  </si>
  <si>
    <t>1А</t>
  </si>
  <si>
    <t>1Б</t>
  </si>
  <si>
    <t>1В</t>
  </si>
  <si>
    <t>1Г</t>
  </si>
  <si>
    <t>1Д</t>
  </si>
  <si>
    <t>1Е</t>
  </si>
  <si>
    <t>1Ж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</si>
</sst>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7" fontId="1" fillId="0" borderId="10" xfId="0" applyNumberFormat="1" applyFont="1" applyBorder="1" applyAlignment="1">
      <alignment horizontal="center" vertical="center"/>
    </xf>
    <xf numFmtId="47" fontId="1" fillId="0" borderId="10" xfId="0" applyNumberFormat="1" applyFont="1" applyBorder="1" applyAlignment="1">
      <alignment horizontal="center" vertical="center"/>
    </xf>
    <xf numFmtId="47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4" fontId="4" fillId="0" borderId="2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7" fontId="7" fillId="0" borderId="0" xfId="0" applyNumberFormat="1" applyFont="1" applyBorder="1" applyAlignment="1">
      <alignment vertical="center"/>
    </xf>
    <xf numFmtId="47" fontId="1" fillId="0" borderId="1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view="pageBreakPreview" zoomScale="60" workbookViewId="0" topLeftCell="A1">
      <selection activeCell="A60" sqref="A60:R60"/>
    </sheetView>
  </sheetViews>
  <sheetFormatPr defaultColWidth="9.00390625" defaultRowHeight="12.75"/>
  <cols>
    <col min="1" max="1" width="19.625" style="1" customWidth="1"/>
    <col min="2" max="2" width="7.125" style="1" customWidth="1"/>
    <col min="3" max="3" width="15.875" style="1" customWidth="1"/>
    <col min="4" max="4" width="11.00390625" style="1" customWidth="1"/>
    <col min="5" max="5" width="15.875" style="1" customWidth="1"/>
    <col min="6" max="6" width="6.75390625" style="1" customWidth="1"/>
    <col min="7" max="7" width="15.875" style="1" customWidth="1"/>
    <col min="8" max="8" width="6.75390625" style="1" customWidth="1"/>
    <col min="9" max="9" width="15.875" style="1" customWidth="1"/>
    <col min="10" max="10" width="6.75390625" style="1" customWidth="1"/>
    <col min="11" max="11" width="15.875" style="1" customWidth="1"/>
    <col min="12" max="12" width="6.75390625" style="1" customWidth="1"/>
    <col min="13" max="13" width="15.875" style="1" customWidth="1"/>
    <col min="14" max="14" width="6.75390625" style="1" customWidth="1"/>
    <col min="15" max="15" width="15.875" style="1" customWidth="1"/>
    <col min="16" max="16" width="6.75390625" style="1" customWidth="1"/>
    <col min="17" max="18" width="10.75390625" style="1" customWidth="1"/>
    <col min="19" max="16384" width="9.125" style="1" customWidth="1"/>
  </cols>
  <sheetData>
    <row r="1" spans="1:18" ht="18.75">
      <c r="A1" s="38" t="s">
        <v>121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9.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38" t="s">
        <v>205</v>
      </c>
      <c r="P2" s="38"/>
      <c r="Q2" s="38"/>
      <c r="R2" s="38"/>
    </row>
    <row r="3" spans="1:18" ht="15.75">
      <c r="A3" s="34" t="s">
        <v>115</v>
      </c>
      <c r="B3" s="36" t="s">
        <v>116</v>
      </c>
      <c r="C3" s="47" t="s">
        <v>0</v>
      </c>
      <c r="D3" s="47"/>
      <c r="E3" s="47" t="s">
        <v>1</v>
      </c>
      <c r="F3" s="47"/>
      <c r="G3" s="47" t="s">
        <v>10</v>
      </c>
      <c r="H3" s="47"/>
      <c r="I3" s="47" t="s">
        <v>2</v>
      </c>
      <c r="J3" s="47"/>
      <c r="K3" s="47" t="s">
        <v>3</v>
      </c>
      <c r="L3" s="47"/>
      <c r="M3" s="47" t="s">
        <v>4</v>
      </c>
      <c r="N3" s="47"/>
      <c r="O3" s="47" t="s">
        <v>5</v>
      </c>
      <c r="P3" s="47"/>
      <c r="Q3" s="40" t="s">
        <v>119</v>
      </c>
      <c r="R3" s="42" t="s">
        <v>120</v>
      </c>
    </row>
    <row r="4" spans="1:18" ht="33" customHeight="1">
      <c r="A4" s="35"/>
      <c r="B4" s="37"/>
      <c r="C4" s="3" t="s">
        <v>118</v>
      </c>
      <c r="D4" s="3" t="s">
        <v>117</v>
      </c>
      <c r="E4" s="3" t="s">
        <v>118</v>
      </c>
      <c r="F4" s="3" t="s">
        <v>117</v>
      </c>
      <c r="G4" s="3" t="s">
        <v>118</v>
      </c>
      <c r="H4" s="3" t="s">
        <v>117</v>
      </c>
      <c r="I4" s="3" t="s">
        <v>118</v>
      </c>
      <c r="J4" s="3" t="s">
        <v>117</v>
      </c>
      <c r="K4" s="3" t="s">
        <v>118</v>
      </c>
      <c r="L4" s="3" t="s">
        <v>117</v>
      </c>
      <c r="M4" s="3" t="s">
        <v>118</v>
      </c>
      <c r="N4" s="3" t="s">
        <v>117</v>
      </c>
      <c r="O4" s="3" t="s">
        <v>118</v>
      </c>
      <c r="P4" s="3" t="s">
        <v>117</v>
      </c>
      <c r="Q4" s="41"/>
      <c r="R4" s="43"/>
    </row>
    <row r="5" spans="1:18" ht="18" customHeight="1">
      <c r="A5" s="8" t="s">
        <v>16</v>
      </c>
      <c r="B5" s="9" t="s">
        <v>24</v>
      </c>
      <c r="C5" s="3" t="s">
        <v>48</v>
      </c>
      <c r="D5" s="3">
        <v>1</v>
      </c>
      <c r="E5" s="3" t="s">
        <v>49</v>
      </c>
      <c r="F5" s="3">
        <v>2</v>
      </c>
      <c r="G5" s="3" t="s">
        <v>50</v>
      </c>
      <c r="H5" s="3">
        <v>2</v>
      </c>
      <c r="I5" s="3" t="s">
        <v>51</v>
      </c>
      <c r="J5" s="3">
        <v>6</v>
      </c>
      <c r="K5" s="3" t="s">
        <v>52</v>
      </c>
      <c r="L5" s="3">
        <v>1</v>
      </c>
      <c r="M5" s="3" t="s">
        <v>53</v>
      </c>
      <c r="N5" s="3">
        <v>1</v>
      </c>
      <c r="O5" s="3" t="s">
        <v>54</v>
      </c>
      <c r="P5" s="3">
        <v>4</v>
      </c>
      <c r="Q5" s="3">
        <f aca="true" t="shared" si="0" ref="Q5:Q18">D5+F5+H5+J5+L5+N5+P5</f>
        <v>17</v>
      </c>
      <c r="R5" s="6" t="s">
        <v>0</v>
      </c>
    </row>
    <row r="6" spans="1:18" ht="18" customHeight="1">
      <c r="A6" s="8" t="s">
        <v>16</v>
      </c>
      <c r="B6" s="9" t="s">
        <v>32</v>
      </c>
      <c r="C6" s="3" t="s">
        <v>33</v>
      </c>
      <c r="D6" s="3">
        <v>3</v>
      </c>
      <c r="E6" s="3" t="s">
        <v>34</v>
      </c>
      <c r="F6" s="3">
        <v>5</v>
      </c>
      <c r="G6" s="3" t="s">
        <v>35</v>
      </c>
      <c r="H6" s="3">
        <v>1</v>
      </c>
      <c r="I6" s="3" t="s">
        <v>36</v>
      </c>
      <c r="J6" s="3">
        <v>2</v>
      </c>
      <c r="K6" s="3" t="s">
        <v>37</v>
      </c>
      <c r="L6" s="3">
        <v>4</v>
      </c>
      <c r="M6" s="3" t="s">
        <v>38</v>
      </c>
      <c r="N6" s="3">
        <v>4</v>
      </c>
      <c r="O6" s="3" t="s">
        <v>39</v>
      </c>
      <c r="P6" s="3">
        <v>2</v>
      </c>
      <c r="Q6" s="3">
        <f t="shared" si="0"/>
        <v>21</v>
      </c>
      <c r="R6" s="6" t="s">
        <v>1</v>
      </c>
    </row>
    <row r="7" spans="1:18" ht="18" customHeight="1">
      <c r="A7" s="8" t="s">
        <v>16</v>
      </c>
      <c r="B7" s="9" t="s">
        <v>40</v>
      </c>
      <c r="C7" s="3" t="s">
        <v>78</v>
      </c>
      <c r="D7" s="3">
        <v>5</v>
      </c>
      <c r="E7" s="3" t="s">
        <v>79</v>
      </c>
      <c r="F7" s="3">
        <v>1</v>
      </c>
      <c r="G7" s="3" t="s">
        <v>80</v>
      </c>
      <c r="H7" s="3">
        <v>9</v>
      </c>
      <c r="I7" s="3" t="s">
        <v>81</v>
      </c>
      <c r="J7" s="3">
        <v>1</v>
      </c>
      <c r="K7" s="3" t="s">
        <v>82</v>
      </c>
      <c r="L7" s="3">
        <v>3</v>
      </c>
      <c r="M7" s="3" t="s">
        <v>83</v>
      </c>
      <c r="N7" s="3">
        <v>6</v>
      </c>
      <c r="O7" s="3" t="s">
        <v>84</v>
      </c>
      <c r="P7" s="3">
        <v>1</v>
      </c>
      <c r="Q7" s="3">
        <f t="shared" si="0"/>
        <v>26</v>
      </c>
      <c r="R7" s="6" t="s">
        <v>10</v>
      </c>
    </row>
    <row r="8" spans="1:18" ht="18" customHeight="1">
      <c r="A8" s="8" t="s">
        <v>85</v>
      </c>
      <c r="B8" s="9" t="s">
        <v>24</v>
      </c>
      <c r="C8" s="3" t="s">
        <v>108</v>
      </c>
      <c r="D8" s="3">
        <v>7</v>
      </c>
      <c r="E8" s="3" t="s">
        <v>109</v>
      </c>
      <c r="F8" s="3">
        <v>3</v>
      </c>
      <c r="G8" s="3" t="s">
        <v>110</v>
      </c>
      <c r="H8" s="3">
        <v>5</v>
      </c>
      <c r="I8" s="3" t="s">
        <v>111</v>
      </c>
      <c r="J8" s="3">
        <v>7</v>
      </c>
      <c r="K8" s="3" t="s">
        <v>112</v>
      </c>
      <c r="L8" s="3">
        <v>7</v>
      </c>
      <c r="M8" s="3" t="s">
        <v>113</v>
      </c>
      <c r="N8" s="3">
        <v>2</v>
      </c>
      <c r="O8" s="3" t="s">
        <v>114</v>
      </c>
      <c r="P8" s="3">
        <v>7</v>
      </c>
      <c r="Q8" s="3">
        <f t="shared" si="0"/>
        <v>38</v>
      </c>
      <c r="R8" s="6">
        <v>4</v>
      </c>
    </row>
    <row r="9" spans="1:18" ht="18" customHeight="1">
      <c r="A9" s="8" t="s">
        <v>70</v>
      </c>
      <c r="B9" s="9" t="s">
        <v>8</v>
      </c>
      <c r="C9" s="3" t="s">
        <v>71</v>
      </c>
      <c r="D9" s="3">
        <v>2</v>
      </c>
      <c r="E9" s="3" t="s">
        <v>72</v>
      </c>
      <c r="F9" s="3">
        <v>4</v>
      </c>
      <c r="G9" s="3" t="s">
        <v>73</v>
      </c>
      <c r="H9" s="3">
        <v>10</v>
      </c>
      <c r="I9" s="3" t="s">
        <v>74</v>
      </c>
      <c r="J9" s="3">
        <v>4</v>
      </c>
      <c r="K9" s="3" t="s">
        <v>75</v>
      </c>
      <c r="L9" s="3">
        <v>2</v>
      </c>
      <c r="M9" s="3" t="s">
        <v>76</v>
      </c>
      <c r="N9" s="3">
        <v>5</v>
      </c>
      <c r="O9" s="3" t="s">
        <v>77</v>
      </c>
      <c r="P9" s="3">
        <v>13</v>
      </c>
      <c r="Q9" s="3">
        <f t="shared" si="0"/>
        <v>40</v>
      </c>
      <c r="R9" s="6">
        <v>5</v>
      </c>
    </row>
    <row r="10" spans="1:18" ht="18" customHeight="1">
      <c r="A10" s="8" t="s">
        <v>85</v>
      </c>
      <c r="B10" s="9" t="s">
        <v>8</v>
      </c>
      <c r="C10" s="3" t="s">
        <v>86</v>
      </c>
      <c r="D10" s="3">
        <v>4</v>
      </c>
      <c r="E10" s="3" t="s">
        <v>87</v>
      </c>
      <c r="F10" s="3">
        <v>11</v>
      </c>
      <c r="G10" s="3" t="s">
        <v>88</v>
      </c>
      <c r="H10" s="3">
        <v>6</v>
      </c>
      <c r="I10" s="3" t="s">
        <v>89</v>
      </c>
      <c r="J10" s="3">
        <v>9</v>
      </c>
      <c r="K10" s="3" t="s">
        <v>90</v>
      </c>
      <c r="L10" s="3">
        <v>5</v>
      </c>
      <c r="M10" s="3" t="s">
        <v>91</v>
      </c>
      <c r="N10" s="3">
        <v>3</v>
      </c>
      <c r="O10" s="3" t="s">
        <v>92</v>
      </c>
      <c r="P10" s="3">
        <v>8</v>
      </c>
      <c r="Q10" s="3">
        <f t="shared" si="0"/>
        <v>46</v>
      </c>
      <c r="R10" s="6">
        <v>6</v>
      </c>
    </row>
    <row r="11" spans="1:18" ht="18" customHeight="1">
      <c r="A11" s="35" t="s">
        <v>55</v>
      </c>
      <c r="B11" s="37"/>
      <c r="C11" s="3" t="s">
        <v>56</v>
      </c>
      <c r="D11" s="3">
        <v>12</v>
      </c>
      <c r="E11" s="3" t="s">
        <v>57</v>
      </c>
      <c r="F11" s="3">
        <v>7</v>
      </c>
      <c r="G11" s="3" t="s">
        <v>58</v>
      </c>
      <c r="H11" s="3">
        <v>4</v>
      </c>
      <c r="I11" s="3" t="s">
        <v>59</v>
      </c>
      <c r="J11" s="3">
        <v>3</v>
      </c>
      <c r="K11" s="3" t="s">
        <v>60</v>
      </c>
      <c r="L11" s="3">
        <v>6</v>
      </c>
      <c r="M11" s="3" t="s">
        <v>61</v>
      </c>
      <c r="N11" s="3">
        <v>10</v>
      </c>
      <c r="O11" s="3" t="s">
        <v>62</v>
      </c>
      <c r="P11" s="3">
        <v>6</v>
      </c>
      <c r="Q11" s="3">
        <f t="shared" si="0"/>
        <v>48</v>
      </c>
      <c r="R11" s="6">
        <v>7</v>
      </c>
    </row>
    <row r="12" spans="1:18" ht="18" customHeight="1">
      <c r="A12" s="8" t="s">
        <v>85</v>
      </c>
      <c r="B12" s="9" t="s">
        <v>32</v>
      </c>
      <c r="C12" s="3" t="s">
        <v>93</v>
      </c>
      <c r="D12" s="3">
        <v>9</v>
      </c>
      <c r="E12" s="3" t="s">
        <v>94</v>
      </c>
      <c r="F12" s="3">
        <v>12</v>
      </c>
      <c r="G12" s="3" t="s">
        <v>95</v>
      </c>
      <c r="H12" s="3">
        <v>7</v>
      </c>
      <c r="I12" s="3" t="s">
        <v>96</v>
      </c>
      <c r="J12" s="3">
        <v>5</v>
      </c>
      <c r="K12" s="3" t="s">
        <v>97</v>
      </c>
      <c r="L12" s="3">
        <v>9</v>
      </c>
      <c r="M12" s="3" t="s">
        <v>98</v>
      </c>
      <c r="N12" s="3">
        <v>7</v>
      </c>
      <c r="O12" s="3" t="s">
        <v>99</v>
      </c>
      <c r="P12" s="3">
        <v>9</v>
      </c>
      <c r="Q12" s="3">
        <f t="shared" si="0"/>
        <v>58</v>
      </c>
      <c r="R12" s="6">
        <v>8</v>
      </c>
    </row>
    <row r="13" spans="1:18" ht="18" customHeight="1">
      <c r="A13" s="8" t="s">
        <v>7</v>
      </c>
      <c r="B13" s="9" t="s">
        <v>40</v>
      </c>
      <c r="C13" s="3" t="s">
        <v>41</v>
      </c>
      <c r="D13" s="3">
        <v>10</v>
      </c>
      <c r="E13" s="3" t="s">
        <v>42</v>
      </c>
      <c r="F13" s="3">
        <v>6</v>
      </c>
      <c r="G13" s="3" t="s">
        <v>43</v>
      </c>
      <c r="H13" s="3">
        <v>3</v>
      </c>
      <c r="I13" s="3" t="s">
        <v>44</v>
      </c>
      <c r="J13" s="3">
        <v>13</v>
      </c>
      <c r="K13" s="3" t="s">
        <v>45</v>
      </c>
      <c r="L13" s="3">
        <v>11</v>
      </c>
      <c r="M13" s="3" t="s">
        <v>46</v>
      </c>
      <c r="N13" s="3">
        <v>14</v>
      </c>
      <c r="O13" s="3" t="s">
        <v>47</v>
      </c>
      <c r="P13" s="3">
        <v>3</v>
      </c>
      <c r="Q13" s="3">
        <f t="shared" si="0"/>
        <v>60</v>
      </c>
      <c r="R13" s="6">
        <v>9</v>
      </c>
    </row>
    <row r="14" spans="1:18" ht="18" customHeight="1">
      <c r="A14" s="8" t="s">
        <v>16</v>
      </c>
      <c r="B14" s="9" t="s">
        <v>8</v>
      </c>
      <c r="C14" s="3" t="s">
        <v>17</v>
      </c>
      <c r="D14" s="3">
        <v>6</v>
      </c>
      <c r="E14" s="3" t="s">
        <v>18</v>
      </c>
      <c r="F14" s="3">
        <v>8</v>
      </c>
      <c r="G14" s="3" t="s">
        <v>19</v>
      </c>
      <c r="H14" s="3">
        <v>8</v>
      </c>
      <c r="I14" s="3" t="s">
        <v>20</v>
      </c>
      <c r="J14" s="3">
        <v>8</v>
      </c>
      <c r="K14" s="3" t="s">
        <v>21</v>
      </c>
      <c r="L14" s="3">
        <v>12</v>
      </c>
      <c r="M14" s="3" t="s">
        <v>22</v>
      </c>
      <c r="N14" s="3">
        <v>9</v>
      </c>
      <c r="O14" s="3" t="s">
        <v>23</v>
      </c>
      <c r="P14" s="3">
        <v>11</v>
      </c>
      <c r="Q14" s="3">
        <f t="shared" si="0"/>
        <v>62</v>
      </c>
      <c r="R14" s="6">
        <v>10</v>
      </c>
    </row>
    <row r="15" spans="1:18" ht="18" customHeight="1">
      <c r="A15" s="8" t="s">
        <v>16</v>
      </c>
      <c r="B15" s="9" t="s">
        <v>100</v>
      </c>
      <c r="C15" s="3" t="s">
        <v>101</v>
      </c>
      <c r="D15" s="3">
        <v>8</v>
      </c>
      <c r="E15" s="3" t="s">
        <v>102</v>
      </c>
      <c r="F15" s="3">
        <v>9</v>
      </c>
      <c r="G15" s="3" t="s">
        <v>103</v>
      </c>
      <c r="H15" s="3">
        <v>11</v>
      </c>
      <c r="I15" s="3" t="s">
        <v>104</v>
      </c>
      <c r="J15" s="3">
        <v>10</v>
      </c>
      <c r="K15" s="3" t="s">
        <v>105</v>
      </c>
      <c r="L15" s="3">
        <v>14</v>
      </c>
      <c r="M15" s="3" t="s">
        <v>106</v>
      </c>
      <c r="N15" s="3">
        <v>11</v>
      </c>
      <c r="O15" s="3" t="s">
        <v>107</v>
      </c>
      <c r="P15" s="3">
        <v>5</v>
      </c>
      <c r="Q15" s="3">
        <f t="shared" si="0"/>
        <v>68</v>
      </c>
      <c r="R15" s="6">
        <v>11</v>
      </c>
    </row>
    <row r="16" spans="1:18" ht="18" customHeight="1">
      <c r="A16" s="8" t="s">
        <v>7</v>
      </c>
      <c r="B16" s="9" t="s">
        <v>8</v>
      </c>
      <c r="C16" s="3" t="s">
        <v>6</v>
      </c>
      <c r="D16" s="3">
        <v>11</v>
      </c>
      <c r="E16" s="3" t="s">
        <v>9</v>
      </c>
      <c r="F16" s="3">
        <v>10</v>
      </c>
      <c r="G16" s="3" t="s">
        <v>15</v>
      </c>
      <c r="H16" s="3">
        <v>13</v>
      </c>
      <c r="I16" s="3" t="s">
        <v>11</v>
      </c>
      <c r="J16" s="3">
        <v>11</v>
      </c>
      <c r="K16" s="3" t="s">
        <v>12</v>
      </c>
      <c r="L16" s="3">
        <v>13</v>
      </c>
      <c r="M16" s="3" t="s">
        <v>14</v>
      </c>
      <c r="N16" s="3">
        <v>8</v>
      </c>
      <c r="O16" s="3" t="s">
        <v>13</v>
      </c>
      <c r="P16" s="3">
        <v>14</v>
      </c>
      <c r="Q16" s="3">
        <f t="shared" si="0"/>
        <v>80</v>
      </c>
      <c r="R16" s="6">
        <v>12</v>
      </c>
    </row>
    <row r="17" spans="1:18" ht="18" customHeight="1">
      <c r="A17" s="8" t="s">
        <v>7</v>
      </c>
      <c r="B17" s="9" t="s">
        <v>24</v>
      </c>
      <c r="C17" s="3" t="s">
        <v>25</v>
      </c>
      <c r="D17" s="3">
        <v>14</v>
      </c>
      <c r="E17" s="3" t="s">
        <v>26</v>
      </c>
      <c r="F17" s="3">
        <v>13</v>
      </c>
      <c r="G17" s="3" t="s">
        <v>27</v>
      </c>
      <c r="H17" s="3">
        <v>12</v>
      </c>
      <c r="I17" s="3" t="s">
        <v>28</v>
      </c>
      <c r="J17" s="3">
        <v>12</v>
      </c>
      <c r="K17" s="3" t="s">
        <v>29</v>
      </c>
      <c r="L17" s="3">
        <v>8</v>
      </c>
      <c r="M17" s="3" t="s">
        <v>30</v>
      </c>
      <c r="N17" s="3">
        <v>12</v>
      </c>
      <c r="O17" s="3" t="s">
        <v>31</v>
      </c>
      <c r="P17" s="3">
        <v>10</v>
      </c>
      <c r="Q17" s="3">
        <f t="shared" si="0"/>
        <v>81</v>
      </c>
      <c r="R17" s="6">
        <v>13</v>
      </c>
    </row>
    <row r="18" spans="1:18" ht="18" customHeight="1" thickBot="1">
      <c r="A18" s="10" t="s">
        <v>7</v>
      </c>
      <c r="B18" s="11" t="s">
        <v>32</v>
      </c>
      <c r="C18" s="5" t="s">
        <v>63</v>
      </c>
      <c r="D18" s="5">
        <v>13</v>
      </c>
      <c r="E18" s="5" t="s">
        <v>64</v>
      </c>
      <c r="F18" s="5">
        <v>14</v>
      </c>
      <c r="G18" s="5" t="s">
        <v>65</v>
      </c>
      <c r="H18" s="5">
        <v>14</v>
      </c>
      <c r="I18" s="5" t="s">
        <v>66</v>
      </c>
      <c r="J18" s="5">
        <v>14</v>
      </c>
      <c r="K18" s="5" t="s">
        <v>67</v>
      </c>
      <c r="L18" s="5">
        <v>10</v>
      </c>
      <c r="M18" s="5" t="s">
        <v>68</v>
      </c>
      <c r="N18" s="5">
        <v>13</v>
      </c>
      <c r="O18" s="5" t="s">
        <v>69</v>
      </c>
      <c r="P18" s="5">
        <v>12</v>
      </c>
      <c r="Q18" s="5">
        <f t="shared" si="0"/>
        <v>90</v>
      </c>
      <c r="R18" s="7">
        <v>14</v>
      </c>
    </row>
    <row r="20" spans="1:18" ht="18.75">
      <c r="A20" s="38" t="s">
        <v>228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1:18" ht="19.5" thickBo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39" t="s">
        <v>206</v>
      </c>
      <c r="P21" s="39"/>
      <c r="Q21" s="39"/>
      <c r="R21" s="39"/>
    </row>
    <row r="22" spans="1:18" ht="15.75">
      <c r="A22" s="34" t="s">
        <v>115</v>
      </c>
      <c r="B22" s="36" t="s">
        <v>116</v>
      </c>
      <c r="C22" s="31" t="s">
        <v>0</v>
      </c>
      <c r="D22" s="31"/>
      <c r="E22" s="31" t="s">
        <v>1</v>
      </c>
      <c r="F22" s="31"/>
      <c r="G22" s="31" t="s">
        <v>10</v>
      </c>
      <c r="H22" s="31"/>
      <c r="I22" s="31" t="s">
        <v>2</v>
      </c>
      <c r="J22" s="31"/>
      <c r="K22" s="31" t="s">
        <v>3</v>
      </c>
      <c r="L22" s="31"/>
      <c r="M22" s="31" t="s">
        <v>4</v>
      </c>
      <c r="N22" s="31"/>
      <c r="O22" s="31" t="s">
        <v>5</v>
      </c>
      <c r="P22" s="31"/>
      <c r="Q22" s="40" t="s">
        <v>119</v>
      </c>
      <c r="R22" s="42" t="s">
        <v>120</v>
      </c>
    </row>
    <row r="23" spans="1:18" ht="31.5">
      <c r="A23" s="35"/>
      <c r="B23" s="37"/>
      <c r="C23" s="3" t="s">
        <v>118</v>
      </c>
      <c r="D23" s="3" t="s">
        <v>117</v>
      </c>
      <c r="E23" s="3" t="s">
        <v>118</v>
      </c>
      <c r="F23" s="3" t="s">
        <v>117</v>
      </c>
      <c r="G23" s="3" t="s">
        <v>118</v>
      </c>
      <c r="H23" s="3" t="s">
        <v>117</v>
      </c>
      <c r="I23" s="3" t="s">
        <v>118</v>
      </c>
      <c r="J23" s="3" t="s">
        <v>117</v>
      </c>
      <c r="K23" s="3" t="s">
        <v>118</v>
      </c>
      <c r="L23" s="3" t="s">
        <v>117</v>
      </c>
      <c r="M23" s="3" t="s">
        <v>118</v>
      </c>
      <c r="N23" s="3" t="s">
        <v>117</v>
      </c>
      <c r="O23" s="3" t="s">
        <v>118</v>
      </c>
      <c r="P23" s="3" t="s">
        <v>117</v>
      </c>
      <c r="Q23" s="41"/>
      <c r="R23" s="43"/>
    </row>
    <row r="24" spans="1:18" ht="18.75">
      <c r="A24" s="8" t="s">
        <v>16</v>
      </c>
      <c r="B24" s="2" t="s">
        <v>122</v>
      </c>
      <c r="C24" s="2" t="s">
        <v>130</v>
      </c>
      <c r="D24" s="2">
        <v>1</v>
      </c>
      <c r="E24" s="2" t="s">
        <v>131</v>
      </c>
      <c r="F24" s="2">
        <v>1</v>
      </c>
      <c r="G24" s="2" t="s">
        <v>132</v>
      </c>
      <c r="H24" s="2">
        <v>1</v>
      </c>
      <c r="I24" s="2" t="s">
        <v>133</v>
      </c>
      <c r="J24" s="2">
        <v>1</v>
      </c>
      <c r="K24" s="2" t="s">
        <v>134</v>
      </c>
      <c r="L24" s="2">
        <v>1</v>
      </c>
      <c r="M24" s="2" t="s">
        <v>135</v>
      </c>
      <c r="N24" s="2">
        <v>5</v>
      </c>
      <c r="O24" s="2" t="s">
        <v>136</v>
      </c>
      <c r="P24" s="2">
        <v>7</v>
      </c>
      <c r="Q24" s="2">
        <f aca="true" t="shared" si="1" ref="Q24:Q34">D24+F24+H24+J24+L24+N24+P24</f>
        <v>17</v>
      </c>
      <c r="R24" s="6" t="s">
        <v>0</v>
      </c>
    </row>
    <row r="25" spans="1:18" ht="18.75">
      <c r="A25" s="13" t="s">
        <v>16</v>
      </c>
      <c r="B25" s="2" t="s">
        <v>125</v>
      </c>
      <c r="C25" s="2" t="s">
        <v>178</v>
      </c>
      <c r="D25" s="2">
        <v>2</v>
      </c>
      <c r="E25" s="2" t="s">
        <v>179</v>
      </c>
      <c r="F25" s="2">
        <v>5</v>
      </c>
      <c r="G25" s="2" t="s">
        <v>180</v>
      </c>
      <c r="H25" s="2">
        <v>2</v>
      </c>
      <c r="I25" s="2" t="s">
        <v>181</v>
      </c>
      <c r="J25" s="2">
        <v>2</v>
      </c>
      <c r="K25" s="2" t="s">
        <v>182</v>
      </c>
      <c r="L25" s="2">
        <v>3</v>
      </c>
      <c r="M25" s="2" t="s">
        <v>183</v>
      </c>
      <c r="N25" s="2">
        <v>3</v>
      </c>
      <c r="O25" s="2" t="s">
        <v>184</v>
      </c>
      <c r="P25" s="2">
        <v>1</v>
      </c>
      <c r="Q25" s="2">
        <f t="shared" si="1"/>
        <v>18</v>
      </c>
      <c r="R25" s="6" t="s">
        <v>1</v>
      </c>
    </row>
    <row r="26" spans="1:18" ht="18.75">
      <c r="A26" s="13" t="s">
        <v>16</v>
      </c>
      <c r="B26" s="2" t="s">
        <v>126</v>
      </c>
      <c r="C26" s="2" t="s">
        <v>164</v>
      </c>
      <c r="D26" s="2">
        <v>6</v>
      </c>
      <c r="E26" s="2" t="s">
        <v>185</v>
      </c>
      <c r="F26" s="2">
        <v>4</v>
      </c>
      <c r="G26" s="2" t="s">
        <v>186</v>
      </c>
      <c r="H26" s="2">
        <v>3</v>
      </c>
      <c r="I26" s="2" t="s">
        <v>187</v>
      </c>
      <c r="J26" s="2">
        <v>4</v>
      </c>
      <c r="K26" s="2" t="s">
        <v>188</v>
      </c>
      <c r="L26" s="2">
        <v>2</v>
      </c>
      <c r="M26" s="2" t="s">
        <v>189</v>
      </c>
      <c r="N26" s="2">
        <v>6</v>
      </c>
      <c r="O26" s="2" t="s">
        <v>190</v>
      </c>
      <c r="P26" s="2">
        <v>5</v>
      </c>
      <c r="Q26" s="2">
        <f t="shared" si="1"/>
        <v>30</v>
      </c>
      <c r="R26" s="6" t="s">
        <v>10</v>
      </c>
    </row>
    <row r="27" spans="1:18" ht="18.75">
      <c r="A27" s="13" t="s">
        <v>16</v>
      </c>
      <c r="B27" s="2" t="s">
        <v>124</v>
      </c>
      <c r="C27" s="2" t="s">
        <v>157</v>
      </c>
      <c r="D27" s="2">
        <v>3</v>
      </c>
      <c r="E27" s="2" t="s">
        <v>158</v>
      </c>
      <c r="F27" s="2">
        <v>3</v>
      </c>
      <c r="G27" s="2" t="s">
        <v>159</v>
      </c>
      <c r="H27" s="2">
        <v>4</v>
      </c>
      <c r="I27" s="2" t="s">
        <v>160</v>
      </c>
      <c r="J27" s="2">
        <v>5</v>
      </c>
      <c r="K27" s="2" t="s">
        <v>161</v>
      </c>
      <c r="L27" s="2">
        <v>7</v>
      </c>
      <c r="M27" s="2" t="s">
        <v>162</v>
      </c>
      <c r="N27" s="2">
        <v>2</v>
      </c>
      <c r="O27" s="2" t="s">
        <v>163</v>
      </c>
      <c r="P27" s="2">
        <v>8</v>
      </c>
      <c r="Q27" s="2">
        <f t="shared" si="1"/>
        <v>32</v>
      </c>
      <c r="R27" s="6">
        <v>4</v>
      </c>
    </row>
    <row r="28" spans="1:18" ht="18.75">
      <c r="A28" s="13" t="s">
        <v>16</v>
      </c>
      <c r="B28" s="2" t="s">
        <v>127</v>
      </c>
      <c r="C28" s="2" t="s">
        <v>198</v>
      </c>
      <c r="D28" s="2">
        <v>10</v>
      </c>
      <c r="E28" s="2" t="s">
        <v>199</v>
      </c>
      <c r="F28" s="2">
        <v>2</v>
      </c>
      <c r="G28" s="2" t="s">
        <v>200</v>
      </c>
      <c r="H28" s="2">
        <v>6</v>
      </c>
      <c r="I28" s="2" t="s">
        <v>201</v>
      </c>
      <c r="J28" s="2">
        <v>7</v>
      </c>
      <c r="K28" s="2" t="s">
        <v>202</v>
      </c>
      <c r="L28" s="2">
        <v>6</v>
      </c>
      <c r="M28" s="2" t="s">
        <v>203</v>
      </c>
      <c r="N28" s="2">
        <v>1</v>
      </c>
      <c r="O28" s="2" t="s">
        <v>204</v>
      </c>
      <c r="P28" s="2">
        <v>3</v>
      </c>
      <c r="Q28" s="2">
        <f t="shared" si="1"/>
        <v>35</v>
      </c>
      <c r="R28" s="6">
        <v>5</v>
      </c>
    </row>
    <row r="29" spans="1:18" ht="18.75">
      <c r="A29" s="13" t="s">
        <v>16</v>
      </c>
      <c r="B29" s="2" t="s">
        <v>123</v>
      </c>
      <c r="C29" s="2" t="s">
        <v>151</v>
      </c>
      <c r="D29" s="2">
        <v>4</v>
      </c>
      <c r="E29" s="2" t="s">
        <v>152</v>
      </c>
      <c r="F29" s="2">
        <v>8</v>
      </c>
      <c r="G29" s="2" t="s">
        <v>153</v>
      </c>
      <c r="H29" s="2">
        <v>7</v>
      </c>
      <c r="I29" s="2" t="s">
        <v>91</v>
      </c>
      <c r="J29" s="2">
        <v>8</v>
      </c>
      <c r="K29" s="2" t="s">
        <v>154</v>
      </c>
      <c r="L29" s="2">
        <v>4</v>
      </c>
      <c r="M29" s="2" t="s">
        <v>155</v>
      </c>
      <c r="N29" s="2">
        <v>4</v>
      </c>
      <c r="O29" s="2" t="s">
        <v>156</v>
      </c>
      <c r="P29" s="2">
        <v>10</v>
      </c>
      <c r="Q29" s="2">
        <f t="shared" si="1"/>
        <v>45</v>
      </c>
      <c r="R29" s="6">
        <v>6</v>
      </c>
    </row>
    <row r="30" spans="1:18" ht="18.75">
      <c r="A30" s="45" t="s">
        <v>55</v>
      </c>
      <c r="B30" s="46"/>
      <c r="C30" s="2" t="s">
        <v>191</v>
      </c>
      <c r="D30" s="2">
        <v>9</v>
      </c>
      <c r="E30" s="2" t="s">
        <v>192</v>
      </c>
      <c r="F30" s="2">
        <v>7</v>
      </c>
      <c r="G30" s="2" t="s">
        <v>193</v>
      </c>
      <c r="H30" s="2">
        <v>5</v>
      </c>
      <c r="I30" s="2" t="s">
        <v>194</v>
      </c>
      <c r="J30" s="2">
        <v>3</v>
      </c>
      <c r="K30" s="2" t="s">
        <v>195</v>
      </c>
      <c r="L30" s="2">
        <v>5</v>
      </c>
      <c r="M30" s="2" t="s">
        <v>196</v>
      </c>
      <c r="N30" s="2">
        <v>8</v>
      </c>
      <c r="O30" s="2" t="s">
        <v>197</v>
      </c>
      <c r="P30" s="2">
        <v>11</v>
      </c>
      <c r="Q30" s="2">
        <f t="shared" si="1"/>
        <v>48</v>
      </c>
      <c r="R30" s="6">
        <v>7</v>
      </c>
    </row>
    <row r="31" spans="1:18" ht="18.75">
      <c r="A31" s="8" t="s">
        <v>85</v>
      </c>
      <c r="B31" s="2" t="s">
        <v>122</v>
      </c>
      <c r="C31" s="2" t="s">
        <v>137</v>
      </c>
      <c r="D31" s="2">
        <v>7</v>
      </c>
      <c r="E31" s="2" t="s">
        <v>138</v>
      </c>
      <c r="F31" s="2">
        <v>6</v>
      </c>
      <c r="G31" s="2" t="s">
        <v>139</v>
      </c>
      <c r="H31" s="2">
        <v>9</v>
      </c>
      <c r="I31" s="2" t="s">
        <v>140</v>
      </c>
      <c r="J31" s="2">
        <v>6</v>
      </c>
      <c r="K31" s="2" t="s">
        <v>141</v>
      </c>
      <c r="L31" s="2">
        <v>9</v>
      </c>
      <c r="M31" s="2" t="s">
        <v>142</v>
      </c>
      <c r="N31" s="2">
        <v>7</v>
      </c>
      <c r="O31" s="2" t="s">
        <v>143</v>
      </c>
      <c r="P31" s="2">
        <v>6</v>
      </c>
      <c r="Q31" s="2">
        <f t="shared" si="1"/>
        <v>50</v>
      </c>
      <c r="R31" s="6">
        <v>8</v>
      </c>
    </row>
    <row r="32" spans="1:18" ht="18.75">
      <c r="A32" s="13" t="s">
        <v>7</v>
      </c>
      <c r="B32" s="2" t="s">
        <v>123</v>
      </c>
      <c r="C32" s="2" t="s">
        <v>164</v>
      </c>
      <c r="D32" s="2">
        <v>5</v>
      </c>
      <c r="E32" s="2" t="s">
        <v>165</v>
      </c>
      <c r="F32" s="2">
        <v>10</v>
      </c>
      <c r="G32" s="2" t="s">
        <v>166</v>
      </c>
      <c r="H32" s="2">
        <v>10</v>
      </c>
      <c r="I32" s="2" t="s">
        <v>167</v>
      </c>
      <c r="J32" s="2">
        <v>9</v>
      </c>
      <c r="K32" s="2" t="s">
        <v>168</v>
      </c>
      <c r="L32" s="2">
        <v>11</v>
      </c>
      <c r="M32" s="2" t="s">
        <v>169</v>
      </c>
      <c r="N32" s="2">
        <v>9</v>
      </c>
      <c r="O32" s="2" t="s">
        <v>170</v>
      </c>
      <c r="P32" s="2">
        <v>2</v>
      </c>
      <c r="Q32" s="2">
        <f t="shared" si="1"/>
        <v>56</v>
      </c>
      <c r="R32" s="6">
        <v>9</v>
      </c>
    </row>
    <row r="33" spans="1:18" ht="18.75">
      <c r="A33" s="8" t="s">
        <v>70</v>
      </c>
      <c r="B33" s="2" t="s">
        <v>122</v>
      </c>
      <c r="C33" s="2" t="s">
        <v>171</v>
      </c>
      <c r="D33" s="2">
        <v>8</v>
      </c>
      <c r="E33" s="2" t="s">
        <v>172</v>
      </c>
      <c r="F33" s="2">
        <v>9</v>
      </c>
      <c r="G33" s="2" t="s">
        <v>173</v>
      </c>
      <c r="H33" s="2">
        <v>8</v>
      </c>
      <c r="I33" s="2" t="s">
        <v>174</v>
      </c>
      <c r="J33" s="2">
        <v>10</v>
      </c>
      <c r="K33" s="2" t="s">
        <v>175</v>
      </c>
      <c r="L33" s="2">
        <v>10</v>
      </c>
      <c r="M33" s="2" t="s">
        <v>176</v>
      </c>
      <c r="N33" s="2">
        <v>11</v>
      </c>
      <c r="O33" s="2" t="s">
        <v>177</v>
      </c>
      <c r="P33" s="2">
        <v>4</v>
      </c>
      <c r="Q33" s="2">
        <f t="shared" si="1"/>
        <v>60</v>
      </c>
      <c r="R33" s="6">
        <v>10</v>
      </c>
    </row>
    <row r="34" spans="1:18" ht="19.5" thickBot="1">
      <c r="A34" s="10" t="s">
        <v>7</v>
      </c>
      <c r="B34" s="4" t="s">
        <v>122</v>
      </c>
      <c r="C34" s="4" t="s">
        <v>144</v>
      </c>
      <c r="D34" s="4">
        <v>11</v>
      </c>
      <c r="E34" s="4" t="s">
        <v>145</v>
      </c>
      <c r="F34" s="4">
        <v>11</v>
      </c>
      <c r="G34" s="4" t="s">
        <v>146</v>
      </c>
      <c r="H34" s="4">
        <v>11</v>
      </c>
      <c r="I34" s="4" t="s">
        <v>147</v>
      </c>
      <c r="J34" s="4">
        <v>11</v>
      </c>
      <c r="K34" s="4" t="s">
        <v>148</v>
      </c>
      <c r="L34" s="4">
        <v>8</v>
      </c>
      <c r="M34" s="4" t="s">
        <v>149</v>
      </c>
      <c r="N34" s="4">
        <v>10</v>
      </c>
      <c r="O34" s="4" t="s">
        <v>150</v>
      </c>
      <c r="P34" s="4">
        <v>9</v>
      </c>
      <c r="Q34" s="4">
        <f t="shared" si="1"/>
        <v>71</v>
      </c>
      <c r="R34" s="7">
        <v>11</v>
      </c>
    </row>
    <row r="35" ht="39.75" customHeight="1"/>
    <row r="36" spans="1:18" ht="18.75">
      <c r="A36" s="44" t="s">
        <v>128</v>
      </c>
      <c r="B36" s="44"/>
      <c r="C36" s="44"/>
      <c r="D36" s="44"/>
      <c r="E36" s="44"/>
      <c r="F36" s="44"/>
      <c r="G36" s="14"/>
      <c r="H36" s="14"/>
      <c r="I36" s="14"/>
      <c r="J36" s="15"/>
      <c r="K36" s="15"/>
      <c r="L36" s="15"/>
      <c r="M36" s="15" t="s">
        <v>129</v>
      </c>
      <c r="N36" s="15"/>
      <c r="O36" s="15"/>
      <c r="P36" s="15"/>
      <c r="Q36" s="15"/>
      <c r="R36" s="15"/>
    </row>
    <row r="42" spans="1:18" ht="25.5" customHeight="1">
      <c r="A42" s="38" t="s">
        <v>291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16:18" ht="19.5" thickBot="1">
      <c r="P43" s="48">
        <v>41991</v>
      </c>
      <c r="Q43" s="48"/>
      <c r="R43" s="48"/>
    </row>
    <row r="44" spans="1:18" ht="37.5" customHeight="1">
      <c r="A44" s="34" t="s">
        <v>115</v>
      </c>
      <c r="B44" s="36" t="s">
        <v>116</v>
      </c>
      <c r="C44" s="31" t="s">
        <v>0</v>
      </c>
      <c r="D44" s="31"/>
      <c r="E44" s="31" t="s">
        <v>1</v>
      </c>
      <c r="F44" s="31"/>
      <c r="G44" s="31" t="s">
        <v>10</v>
      </c>
      <c r="H44" s="31"/>
      <c r="I44" s="31" t="s">
        <v>2</v>
      </c>
      <c r="J44" s="31"/>
      <c r="K44" s="31" t="s">
        <v>3</v>
      </c>
      <c r="L44" s="31"/>
      <c r="M44" s="31" t="s">
        <v>4</v>
      </c>
      <c r="N44" s="31"/>
      <c r="O44" s="32" t="str">
        <f>Q22</f>
        <v>Сумма мест</v>
      </c>
      <c r="P44" s="32"/>
      <c r="Q44" s="24" t="str">
        <f>R22</f>
        <v>Занятое место</v>
      </c>
      <c r="R44" s="25"/>
    </row>
    <row r="45" spans="1:18" ht="37.5" customHeight="1">
      <c r="A45" s="35"/>
      <c r="B45" s="37"/>
      <c r="C45" s="3" t="s">
        <v>118</v>
      </c>
      <c r="D45" s="3" t="s">
        <v>117</v>
      </c>
      <c r="E45" s="3" t="s">
        <v>118</v>
      </c>
      <c r="F45" s="3" t="s">
        <v>117</v>
      </c>
      <c r="G45" s="3" t="s">
        <v>118</v>
      </c>
      <c r="H45" s="3" t="s">
        <v>117</v>
      </c>
      <c r="I45" s="3" t="s">
        <v>118</v>
      </c>
      <c r="J45" s="3" t="s">
        <v>117</v>
      </c>
      <c r="K45" s="3" t="s">
        <v>118</v>
      </c>
      <c r="L45" s="3" t="s">
        <v>117</v>
      </c>
      <c r="M45" s="3" t="s">
        <v>118</v>
      </c>
      <c r="N45" s="3" t="s">
        <v>117</v>
      </c>
      <c r="O45" s="33"/>
      <c r="P45" s="33"/>
      <c r="Q45" s="26"/>
      <c r="R45" s="27"/>
    </row>
    <row r="46" spans="1:18" ht="20.25" customHeight="1">
      <c r="A46" s="13" t="s">
        <v>16</v>
      </c>
      <c r="B46" s="2" t="s">
        <v>214</v>
      </c>
      <c r="C46" s="2" t="s">
        <v>215</v>
      </c>
      <c r="D46" s="2">
        <v>4</v>
      </c>
      <c r="E46" s="2" t="s">
        <v>256</v>
      </c>
      <c r="F46" s="2">
        <v>6</v>
      </c>
      <c r="G46" s="2" t="s">
        <v>257</v>
      </c>
      <c r="H46" s="2">
        <v>6</v>
      </c>
      <c r="I46" s="2" t="s">
        <v>258</v>
      </c>
      <c r="J46" s="2">
        <v>1</v>
      </c>
      <c r="K46" s="2" t="s">
        <v>259</v>
      </c>
      <c r="L46" s="2">
        <v>1</v>
      </c>
      <c r="M46" s="2" t="s">
        <v>260</v>
      </c>
      <c r="N46" s="2">
        <v>2</v>
      </c>
      <c r="O46" s="30">
        <f>D46+F46+H46+J46+L46+N46</f>
        <v>20</v>
      </c>
      <c r="P46" s="30"/>
      <c r="Q46" s="28" t="s">
        <v>0</v>
      </c>
      <c r="R46" s="29"/>
    </row>
    <row r="47" spans="1:18" ht="20.25" customHeight="1">
      <c r="A47" s="8" t="s">
        <v>16</v>
      </c>
      <c r="B47" s="2" t="s">
        <v>207</v>
      </c>
      <c r="C47" s="2" t="s">
        <v>208</v>
      </c>
      <c r="D47" s="2">
        <v>2</v>
      </c>
      <c r="E47" s="2" t="s">
        <v>209</v>
      </c>
      <c r="F47" s="2">
        <v>3</v>
      </c>
      <c r="G47" s="2" t="s">
        <v>210</v>
      </c>
      <c r="H47" s="2">
        <v>4</v>
      </c>
      <c r="I47" s="2" t="s">
        <v>211</v>
      </c>
      <c r="J47" s="2">
        <v>4</v>
      </c>
      <c r="K47" s="2" t="s">
        <v>212</v>
      </c>
      <c r="L47" s="2">
        <v>3</v>
      </c>
      <c r="M47" s="2" t="s">
        <v>213</v>
      </c>
      <c r="N47" s="2">
        <v>4</v>
      </c>
      <c r="O47" s="30">
        <f aca="true" t="shared" si="2" ref="O47:O58">D47+F47+H47+J47+L47+N47</f>
        <v>20</v>
      </c>
      <c r="P47" s="30"/>
      <c r="Q47" s="28" t="s">
        <v>1</v>
      </c>
      <c r="R47" s="29"/>
    </row>
    <row r="48" spans="1:18" ht="20.25" customHeight="1">
      <c r="A48" s="13" t="s">
        <v>16</v>
      </c>
      <c r="B48" s="2" t="s">
        <v>235</v>
      </c>
      <c r="C48" s="2" t="s">
        <v>290</v>
      </c>
      <c r="D48" s="2">
        <v>1</v>
      </c>
      <c r="E48" s="2" t="s">
        <v>261</v>
      </c>
      <c r="F48" s="2">
        <v>1</v>
      </c>
      <c r="G48" s="2" t="s">
        <v>262</v>
      </c>
      <c r="H48" s="2">
        <v>12</v>
      </c>
      <c r="I48" s="2" t="s">
        <v>263</v>
      </c>
      <c r="J48" s="2">
        <v>2</v>
      </c>
      <c r="K48" s="2" t="s">
        <v>264</v>
      </c>
      <c r="L48" s="2">
        <v>4</v>
      </c>
      <c r="M48" s="2" t="s">
        <v>265</v>
      </c>
      <c r="N48" s="2">
        <v>7</v>
      </c>
      <c r="O48" s="30">
        <f t="shared" si="2"/>
        <v>27</v>
      </c>
      <c r="P48" s="30"/>
      <c r="Q48" s="28" t="s">
        <v>10</v>
      </c>
      <c r="R48" s="29"/>
    </row>
    <row r="49" spans="1:18" ht="20.25" customHeight="1">
      <c r="A49" s="13" t="s">
        <v>16</v>
      </c>
      <c r="B49" s="2" t="s">
        <v>221</v>
      </c>
      <c r="C49" s="2" t="s">
        <v>222</v>
      </c>
      <c r="D49" s="2">
        <v>3</v>
      </c>
      <c r="E49" s="2" t="s">
        <v>223</v>
      </c>
      <c r="F49" s="2">
        <v>11</v>
      </c>
      <c r="G49" s="2" t="s">
        <v>224</v>
      </c>
      <c r="H49" s="2">
        <v>5</v>
      </c>
      <c r="I49" s="2" t="s">
        <v>225</v>
      </c>
      <c r="J49" s="2">
        <v>3</v>
      </c>
      <c r="K49" s="2" t="s">
        <v>54</v>
      </c>
      <c r="L49" s="2">
        <v>6</v>
      </c>
      <c r="M49" s="2" t="s">
        <v>226</v>
      </c>
      <c r="N49" s="2">
        <v>6</v>
      </c>
      <c r="O49" s="30">
        <f t="shared" si="2"/>
        <v>34</v>
      </c>
      <c r="P49" s="30"/>
      <c r="Q49" s="28">
        <v>4</v>
      </c>
      <c r="R49" s="29"/>
    </row>
    <row r="50" spans="1:18" ht="20.25" customHeight="1">
      <c r="A50" s="8" t="s">
        <v>85</v>
      </c>
      <c r="B50" s="2" t="s">
        <v>214</v>
      </c>
      <c r="C50" s="2" t="s">
        <v>255</v>
      </c>
      <c r="D50" s="2">
        <v>5</v>
      </c>
      <c r="E50" s="2" t="s">
        <v>216</v>
      </c>
      <c r="F50" s="2">
        <v>12</v>
      </c>
      <c r="G50" s="2" t="s">
        <v>217</v>
      </c>
      <c r="H50" s="2">
        <v>3</v>
      </c>
      <c r="I50" s="2" t="s">
        <v>218</v>
      </c>
      <c r="J50" s="2">
        <v>10</v>
      </c>
      <c r="K50" s="2" t="s">
        <v>219</v>
      </c>
      <c r="L50" s="2">
        <v>7</v>
      </c>
      <c r="M50" s="2" t="s">
        <v>220</v>
      </c>
      <c r="N50" s="2">
        <v>1</v>
      </c>
      <c r="O50" s="30">
        <f t="shared" si="2"/>
        <v>38</v>
      </c>
      <c r="P50" s="30"/>
      <c r="Q50" s="28">
        <v>5</v>
      </c>
      <c r="R50" s="29"/>
    </row>
    <row r="51" spans="1:18" ht="20.25" customHeight="1">
      <c r="A51" s="13" t="s">
        <v>85</v>
      </c>
      <c r="B51" s="2" t="s">
        <v>235</v>
      </c>
      <c r="C51" s="2" t="s">
        <v>236</v>
      </c>
      <c r="D51" s="2">
        <v>10</v>
      </c>
      <c r="E51" s="2" t="s">
        <v>237</v>
      </c>
      <c r="F51" s="2">
        <v>2</v>
      </c>
      <c r="G51" s="2" t="s">
        <v>238</v>
      </c>
      <c r="H51" s="2">
        <v>8</v>
      </c>
      <c r="I51" s="2" t="s">
        <v>239</v>
      </c>
      <c r="J51" s="2">
        <v>7</v>
      </c>
      <c r="K51" s="2" t="s">
        <v>240</v>
      </c>
      <c r="L51" s="2">
        <v>5</v>
      </c>
      <c r="M51" s="2" t="s">
        <v>241</v>
      </c>
      <c r="N51" s="2">
        <v>5</v>
      </c>
      <c r="O51" s="30">
        <f t="shared" si="2"/>
        <v>37</v>
      </c>
      <c r="P51" s="30"/>
      <c r="Q51" s="28">
        <v>6</v>
      </c>
      <c r="R51" s="29"/>
    </row>
    <row r="52" spans="1:18" ht="20.25" customHeight="1">
      <c r="A52" s="13" t="s">
        <v>16</v>
      </c>
      <c r="B52" s="2" t="s">
        <v>254</v>
      </c>
      <c r="C52" s="2" t="s">
        <v>266</v>
      </c>
      <c r="D52" s="2">
        <v>6</v>
      </c>
      <c r="E52" s="2" t="s">
        <v>267</v>
      </c>
      <c r="F52" s="2">
        <v>9</v>
      </c>
      <c r="G52" s="2" t="s">
        <v>268</v>
      </c>
      <c r="H52" s="2">
        <v>1</v>
      </c>
      <c r="I52" s="2" t="s">
        <v>269</v>
      </c>
      <c r="J52" s="2">
        <v>9</v>
      </c>
      <c r="K52" s="2" t="s">
        <v>270</v>
      </c>
      <c r="L52" s="2">
        <v>2</v>
      </c>
      <c r="M52" s="17" t="s">
        <v>271</v>
      </c>
      <c r="N52" s="2">
        <v>10</v>
      </c>
      <c r="O52" s="30">
        <f t="shared" si="2"/>
        <v>37</v>
      </c>
      <c r="P52" s="30"/>
      <c r="Q52" s="28">
        <v>7</v>
      </c>
      <c r="R52" s="29"/>
    </row>
    <row r="53" spans="1:18" ht="20.25" customHeight="1">
      <c r="A53" s="13" t="s">
        <v>16</v>
      </c>
      <c r="B53" s="2" t="s">
        <v>227</v>
      </c>
      <c r="C53" s="2" t="s">
        <v>229</v>
      </c>
      <c r="D53" s="2">
        <v>7</v>
      </c>
      <c r="E53" s="2" t="s">
        <v>230</v>
      </c>
      <c r="F53" s="2">
        <v>4</v>
      </c>
      <c r="G53" s="2" t="s">
        <v>231</v>
      </c>
      <c r="H53" s="2">
        <v>2</v>
      </c>
      <c r="I53" s="2" t="s">
        <v>232</v>
      </c>
      <c r="J53" s="2">
        <v>6</v>
      </c>
      <c r="K53" s="2" t="s">
        <v>233</v>
      </c>
      <c r="L53" s="2">
        <v>8</v>
      </c>
      <c r="M53" s="2" t="s">
        <v>234</v>
      </c>
      <c r="N53" s="2">
        <v>12</v>
      </c>
      <c r="O53" s="30">
        <f t="shared" si="2"/>
        <v>39</v>
      </c>
      <c r="P53" s="30"/>
      <c r="Q53" s="28">
        <v>8</v>
      </c>
      <c r="R53" s="29"/>
    </row>
    <row r="54" spans="1:18" ht="20.25" customHeight="1">
      <c r="A54" s="8" t="s">
        <v>7</v>
      </c>
      <c r="B54" s="16" t="s">
        <v>235</v>
      </c>
      <c r="C54" s="2" t="s">
        <v>248</v>
      </c>
      <c r="D54" s="2">
        <v>8</v>
      </c>
      <c r="E54" s="2" t="s">
        <v>249</v>
      </c>
      <c r="F54" s="2">
        <v>7</v>
      </c>
      <c r="G54" s="2" t="s">
        <v>250</v>
      </c>
      <c r="H54" s="2">
        <v>9</v>
      </c>
      <c r="I54" s="2" t="s">
        <v>251</v>
      </c>
      <c r="J54" s="2">
        <v>8</v>
      </c>
      <c r="K54" s="2" t="s">
        <v>252</v>
      </c>
      <c r="L54" s="2">
        <v>12</v>
      </c>
      <c r="M54" s="2" t="s">
        <v>253</v>
      </c>
      <c r="N54" s="2">
        <v>3</v>
      </c>
      <c r="O54" s="30">
        <f t="shared" si="2"/>
        <v>47</v>
      </c>
      <c r="P54" s="30"/>
      <c r="Q54" s="28">
        <v>9</v>
      </c>
      <c r="R54" s="29"/>
    </row>
    <row r="55" spans="1:18" ht="20.25" customHeight="1">
      <c r="A55" s="45" t="s">
        <v>55</v>
      </c>
      <c r="B55" s="46"/>
      <c r="C55" s="2" t="s">
        <v>284</v>
      </c>
      <c r="D55" s="2">
        <v>12</v>
      </c>
      <c r="E55" s="2" t="s">
        <v>285</v>
      </c>
      <c r="F55" s="2">
        <v>5</v>
      </c>
      <c r="G55" s="2" t="s">
        <v>286</v>
      </c>
      <c r="H55" s="2">
        <v>10</v>
      </c>
      <c r="I55" s="2" t="s">
        <v>287</v>
      </c>
      <c r="J55" s="2">
        <v>5</v>
      </c>
      <c r="K55" s="2" t="s">
        <v>288</v>
      </c>
      <c r="L55" s="2">
        <v>9</v>
      </c>
      <c r="M55" s="2" t="s">
        <v>289</v>
      </c>
      <c r="N55" s="2">
        <v>8</v>
      </c>
      <c r="O55" s="30">
        <f t="shared" si="2"/>
        <v>49</v>
      </c>
      <c r="P55" s="30"/>
      <c r="Q55" s="28">
        <v>10</v>
      </c>
      <c r="R55" s="29"/>
    </row>
    <row r="56" spans="1:18" ht="20.25" customHeight="1">
      <c r="A56" s="13" t="s">
        <v>85</v>
      </c>
      <c r="B56" s="2" t="s">
        <v>207</v>
      </c>
      <c r="C56" s="2" t="s">
        <v>242</v>
      </c>
      <c r="D56" s="2">
        <v>9</v>
      </c>
      <c r="E56" s="2" t="s">
        <v>243</v>
      </c>
      <c r="F56" s="2">
        <v>8</v>
      </c>
      <c r="G56" s="2" t="s">
        <v>244</v>
      </c>
      <c r="H56" s="2">
        <v>11</v>
      </c>
      <c r="I56" s="2" t="s">
        <v>245</v>
      </c>
      <c r="J56" s="2">
        <v>11</v>
      </c>
      <c r="K56" s="2" t="s">
        <v>246</v>
      </c>
      <c r="L56" s="2">
        <v>10</v>
      </c>
      <c r="M56" s="2" t="s">
        <v>247</v>
      </c>
      <c r="N56" s="2">
        <v>13</v>
      </c>
      <c r="O56" s="30">
        <f t="shared" si="2"/>
        <v>62</v>
      </c>
      <c r="P56" s="30"/>
      <c r="Q56" s="28">
        <v>11</v>
      </c>
      <c r="R56" s="29"/>
    </row>
    <row r="57" spans="1:18" ht="20.25" customHeight="1">
      <c r="A57" s="8" t="s">
        <v>70</v>
      </c>
      <c r="B57" s="2" t="s">
        <v>254</v>
      </c>
      <c r="C57" s="2" t="s">
        <v>278</v>
      </c>
      <c r="D57" s="2">
        <v>13</v>
      </c>
      <c r="E57" s="2" t="s">
        <v>279</v>
      </c>
      <c r="F57" s="2">
        <v>10</v>
      </c>
      <c r="G57" s="2" t="s">
        <v>280</v>
      </c>
      <c r="H57" s="2">
        <v>13</v>
      </c>
      <c r="I57" s="2" t="s">
        <v>281</v>
      </c>
      <c r="J57" s="2">
        <v>12</v>
      </c>
      <c r="K57" s="2" t="s">
        <v>282</v>
      </c>
      <c r="L57" s="2">
        <v>11</v>
      </c>
      <c r="M57" s="2" t="s">
        <v>283</v>
      </c>
      <c r="N57" s="2">
        <v>9</v>
      </c>
      <c r="O57" s="30">
        <f t="shared" si="2"/>
        <v>68</v>
      </c>
      <c r="P57" s="30"/>
      <c r="Q57" s="28">
        <v>12</v>
      </c>
      <c r="R57" s="29"/>
    </row>
    <row r="58" spans="1:18" ht="20.25" customHeight="1" thickBot="1">
      <c r="A58" s="10" t="s">
        <v>70</v>
      </c>
      <c r="B58" s="4" t="s">
        <v>235</v>
      </c>
      <c r="C58" s="4" t="s">
        <v>272</v>
      </c>
      <c r="D58" s="4">
        <v>11</v>
      </c>
      <c r="E58" s="4" t="s">
        <v>273</v>
      </c>
      <c r="F58" s="4">
        <v>13</v>
      </c>
      <c r="G58" s="4" t="s">
        <v>274</v>
      </c>
      <c r="H58" s="4">
        <v>7</v>
      </c>
      <c r="I58" s="4" t="s">
        <v>275</v>
      </c>
      <c r="J58" s="4">
        <v>13</v>
      </c>
      <c r="K58" s="4" t="s">
        <v>276</v>
      </c>
      <c r="L58" s="4">
        <v>13</v>
      </c>
      <c r="M58" s="4" t="s">
        <v>277</v>
      </c>
      <c r="N58" s="4">
        <v>11</v>
      </c>
      <c r="O58" s="21">
        <f t="shared" si="2"/>
        <v>68</v>
      </c>
      <c r="P58" s="21"/>
      <c r="Q58" s="22">
        <v>13</v>
      </c>
      <c r="R58" s="23"/>
    </row>
    <row r="60" spans="1:18" ht="26.25" customHeight="1">
      <c r="A60" s="38" t="s">
        <v>292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spans="16:18" ht="27" customHeight="1" thickBot="1">
      <c r="P61" s="52">
        <v>41992</v>
      </c>
      <c r="Q61" s="38"/>
      <c r="R61" s="38"/>
    </row>
    <row r="62" spans="1:18" ht="15.75" customHeight="1">
      <c r="A62" s="34" t="s">
        <v>115</v>
      </c>
      <c r="B62" s="36" t="s">
        <v>116</v>
      </c>
      <c r="C62" s="31" t="s">
        <v>0</v>
      </c>
      <c r="D62" s="31"/>
      <c r="E62" s="31" t="s">
        <v>1</v>
      </c>
      <c r="F62" s="31"/>
      <c r="G62" s="31" t="s">
        <v>10</v>
      </c>
      <c r="H62" s="31"/>
      <c r="I62" s="31" t="s">
        <v>2</v>
      </c>
      <c r="J62" s="31"/>
      <c r="K62" s="31" t="s">
        <v>3</v>
      </c>
      <c r="L62" s="31"/>
      <c r="M62" s="31" t="s">
        <v>4</v>
      </c>
      <c r="N62" s="31"/>
      <c r="O62" s="31" t="s">
        <v>5</v>
      </c>
      <c r="P62" s="31"/>
      <c r="Q62" s="40" t="s">
        <v>119</v>
      </c>
      <c r="R62" s="42" t="s">
        <v>120</v>
      </c>
    </row>
    <row r="63" spans="1:18" ht="15.75" customHeight="1">
      <c r="A63" s="35"/>
      <c r="B63" s="37"/>
      <c r="C63" s="3" t="s">
        <v>118</v>
      </c>
      <c r="D63" s="3" t="s">
        <v>117</v>
      </c>
      <c r="E63" s="3" t="s">
        <v>118</v>
      </c>
      <c r="F63" s="3" t="s">
        <v>117</v>
      </c>
      <c r="G63" s="3" t="s">
        <v>118</v>
      </c>
      <c r="H63" s="3" t="s">
        <v>117</v>
      </c>
      <c r="I63" s="3" t="s">
        <v>118</v>
      </c>
      <c r="J63" s="3" t="s">
        <v>117</v>
      </c>
      <c r="K63" s="3" t="s">
        <v>118</v>
      </c>
      <c r="L63" s="3" t="s">
        <v>117</v>
      </c>
      <c r="M63" s="3" t="s">
        <v>118</v>
      </c>
      <c r="N63" s="3" t="s">
        <v>117</v>
      </c>
      <c r="O63" s="3" t="s">
        <v>118</v>
      </c>
      <c r="P63" s="3" t="s">
        <v>117</v>
      </c>
      <c r="Q63" s="41"/>
      <c r="R63" s="43"/>
    </row>
    <row r="64" spans="1:18" ht="22.5" customHeight="1">
      <c r="A64" s="13" t="s">
        <v>16</v>
      </c>
      <c r="B64" s="2" t="s">
        <v>294</v>
      </c>
      <c r="C64" s="18">
        <v>0.0008458333333333333</v>
      </c>
      <c r="D64" s="2">
        <f>RANK(C64,$C$64:$C$77,1)</f>
        <v>6</v>
      </c>
      <c r="E64" s="18">
        <v>0.0011193287037037038</v>
      </c>
      <c r="F64" s="2">
        <f>RANK(E64,$E$64:$E$77,1)</f>
        <v>1</v>
      </c>
      <c r="G64" s="18">
        <v>0.0010197916666666667</v>
      </c>
      <c r="H64" s="2">
        <f>RANK(G64,$G$64:$G$77,1)</f>
        <v>2</v>
      </c>
      <c r="I64" s="18">
        <v>0.0010717592592592593</v>
      </c>
      <c r="J64" s="2">
        <f>RANK(I64,$I$64:$I$77,1)</f>
        <v>9</v>
      </c>
      <c r="K64" s="18">
        <v>0.0008402777777777778</v>
      </c>
      <c r="L64" s="2">
        <f>RANK(K64,$K$64:$K$77,1)</f>
        <v>4</v>
      </c>
      <c r="M64" s="18">
        <v>0.0011619212962962963</v>
      </c>
      <c r="N64" s="2">
        <f>RANK(M64,$M$64:$M$77,1)</f>
        <v>1</v>
      </c>
      <c r="O64" s="18">
        <v>0.0017671296296296296</v>
      </c>
      <c r="P64" s="2">
        <f>RANK(O64,$O$64:$O$77,1)</f>
        <v>2</v>
      </c>
      <c r="Q64" s="2">
        <f>D64+F64+H64+J64+L64+N64+P64</f>
        <v>25</v>
      </c>
      <c r="R64" s="6">
        <f>RANK(Q64,$Q$64:$Q$77,1)</f>
        <v>1</v>
      </c>
    </row>
    <row r="65" spans="1:18" ht="22.5" customHeight="1">
      <c r="A65" s="13" t="s">
        <v>16</v>
      </c>
      <c r="B65" s="2" t="s">
        <v>296</v>
      </c>
      <c r="C65" s="18">
        <v>0.0007885416666666667</v>
      </c>
      <c r="D65" s="2">
        <f>RANK(C65,$C$64:$C$77,1)</f>
        <v>1</v>
      </c>
      <c r="E65" s="18">
        <v>0.0013171296296296297</v>
      </c>
      <c r="F65" s="2">
        <f>RANK(E65,$E$64:$E$77,1)</f>
        <v>5</v>
      </c>
      <c r="G65" s="18">
        <v>0.0010745370370370373</v>
      </c>
      <c r="H65" s="2">
        <f>RANK(G65,$G$64:$G$77,1)</f>
        <v>4</v>
      </c>
      <c r="I65" s="18">
        <v>0.000986574074074074</v>
      </c>
      <c r="J65" s="2">
        <f>RANK(I65,$I$64:$I$77,1)</f>
        <v>3</v>
      </c>
      <c r="K65" s="18">
        <v>0.0008361111111111111</v>
      </c>
      <c r="L65" s="2">
        <f>RANK(K65,$K$64:$K$77,1)</f>
        <v>3</v>
      </c>
      <c r="M65" s="18">
        <v>0.0012641203703703705</v>
      </c>
      <c r="N65" s="2">
        <f>RANK(M65,$M$64:$M$77,1)</f>
        <v>9</v>
      </c>
      <c r="O65" s="18">
        <v>0.0017555555555555556</v>
      </c>
      <c r="P65" s="2">
        <f>RANK(O65,$O$64:$O$77,1)</f>
        <v>1</v>
      </c>
      <c r="Q65" s="2">
        <f>D65+F65+H65+J65+L65+N65+P65</f>
        <v>26</v>
      </c>
      <c r="R65" s="6">
        <f>RANK(Q65,$Q$64:$Q$77,1)</f>
        <v>2</v>
      </c>
    </row>
    <row r="66" spans="1:18" ht="22.5" customHeight="1">
      <c r="A66" s="13" t="s">
        <v>16</v>
      </c>
      <c r="B66" s="2" t="s">
        <v>295</v>
      </c>
      <c r="C66" s="18">
        <v>0.0008377314814814814</v>
      </c>
      <c r="D66" s="2">
        <f>RANK(C66,$C$64:$C$77,1)</f>
        <v>3</v>
      </c>
      <c r="E66" s="18">
        <v>0.0012431712962962963</v>
      </c>
      <c r="F66" s="2">
        <f>RANK(E66,$E$64:$E$77,1)</f>
        <v>2</v>
      </c>
      <c r="G66" s="18">
        <v>0.0011204861111111112</v>
      </c>
      <c r="H66" s="2">
        <f>RANK(G66,$G$64:$G$77,1)</f>
        <v>9</v>
      </c>
      <c r="I66" s="18">
        <v>0.0010130787037037038</v>
      </c>
      <c r="J66" s="2">
        <f>RANK(I66,$I$64:$I$77,1)</f>
        <v>7</v>
      </c>
      <c r="K66" s="18">
        <v>0.0008133101851851851</v>
      </c>
      <c r="L66" s="2">
        <f>RANK(K66,$K$64:$K$77,1)</f>
        <v>2</v>
      </c>
      <c r="M66" s="18">
        <v>0.0011894675925925927</v>
      </c>
      <c r="N66" s="2">
        <f>RANK(M66,$M$64:$M$77,1)</f>
        <v>2</v>
      </c>
      <c r="O66" s="18">
        <v>0.0019100694444444445</v>
      </c>
      <c r="P66" s="2">
        <f>RANK(O66,$O$64:$O$77,1)</f>
        <v>4</v>
      </c>
      <c r="Q66" s="2">
        <f>D66+F66+H66+J66+L66+N66+P66</f>
        <v>29</v>
      </c>
      <c r="R66" s="6">
        <f>RANK(Q66,$Q$64:$Q$77,1)</f>
        <v>3</v>
      </c>
    </row>
    <row r="67" spans="1:18" ht="22.5" customHeight="1">
      <c r="A67" s="8" t="s">
        <v>7</v>
      </c>
      <c r="B67" s="2" t="s">
        <v>293</v>
      </c>
      <c r="C67" s="18">
        <v>0.0008420138888888888</v>
      </c>
      <c r="D67" s="2">
        <f>RANK(C67,$C$64:$C$77,1)</f>
        <v>4</v>
      </c>
      <c r="E67" s="18">
        <v>0.0013422453703703704</v>
      </c>
      <c r="F67" s="2">
        <f>RANK(E67,$E$64:$E$77,1)</f>
        <v>6</v>
      </c>
      <c r="G67" s="18">
        <v>0.0009827546296296296</v>
      </c>
      <c r="H67" s="2">
        <f>RANK(G67,$G$64:$G$77,1)</f>
        <v>1</v>
      </c>
      <c r="I67" s="18">
        <v>0.0009634259259259258</v>
      </c>
      <c r="J67" s="2">
        <f>RANK(I67,$I$64:$I$77,1)</f>
        <v>2</v>
      </c>
      <c r="K67" s="18">
        <v>0.0008125</v>
      </c>
      <c r="L67" s="2">
        <f>RANK(K67,$K$64:$K$77,1)</f>
        <v>1</v>
      </c>
      <c r="M67" s="18">
        <v>0.0012462962962962963</v>
      </c>
      <c r="N67" s="2">
        <f>RANK(M67,$M$64:$M$77,1)</f>
        <v>7</v>
      </c>
      <c r="O67" s="18">
        <v>0.0020821759259259257</v>
      </c>
      <c r="P67" s="2">
        <f>RANK(O67,$O$64:$O$77,1)</f>
        <v>10</v>
      </c>
      <c r="Q67" s="2">
        <f>D67+F67+H67+J67+L67+N67+P67</f>
        <v>31</v>
      </c>
      <c r="R67" s="6">
        <f>RANK(Q67,$Q$64:$Q$77,1)</f>
        <v>4</v>
      </c>
    </row>
    <row r="68" spans="1:18" ht="22.5" customHeight="1">
      <c r="A68" s="13" t="s">
        <v>16</v>
      </c>
      <c r="B68" s="2" t="s">
        <v>293</v>
      </c>
      <c r="C68" s="18">
        <v>0.0008090277777777779</v>
      </c>
      <c r="D68" s="2">
        <f>RANK(C68,$C$64:$C$77,1)</f>
        <v>2</v>
      </c>
      <c r="E68" s="18">
        <v>0.0012564814814814815</v>
      </c>
      <c r="F68" s="2">
        <f>RANK(E68,$E$64:$E$77,1)</f>
        <v>3</v>
      </c>
      <c r="G68" s="18">
        <v>0.001080787037037037</v>
      </c>
      <c r="H68" s="2">
        <f>RANK(G68,$G$64:$G$77,1)</f>
        <v>5</v>
      </c>
      <c r="I68" s="18">
        <v>0.0009869212962962963</v>
      </c>
      <c r="J68" s="2">
        <f>RANK(I68,$I$64:$I$77,1)</f>
        <v>4</v>
      </c>
      <c r="K68" s="18">
        <v>0.0008736111111111111</v>
      </c>
      <c r="L68" s="2">
        <f>RANK(K68,$K$64:$K$77,1)</f>
        <v>10</v>
      </c>
      <c r="M68" s="18">
        <v>0.0012347222222222223</v>
      </c>
      <c r="N68" s="2">
        <f>RANK(M68,$M$64:$M$77,1)</f>
        <v>5</v>
      </c>
      <c r="O68" s="18">
        <v>0.0018810185185185186</v>
      </c>
      <c r="P68" s="2">
        <f>RANK(O68,$O$64:$O$77,1)</f>
        <v>3</v>
      </c>
      <c r="Q68" s="2">
        <f>D68+F68+H68+J68+L68+N68+P68</f>
        <v>32</v>
      </c>
      <c r="R68" s="6">
        <f>RANK(Q68,$Q$64:$Q$77,1)</f>
        <v>5</v>
      </c>
    </row>
    <row r="69" spans="1:18" ht="22.5" customHeight="1">
      <c r="A69" s="13" t="s">
        <v>16</v>
      </c>
      <c r="B69" s="2" t="s">
        <v>298</v>
      </c>
      <c r="C69" s="18">
        <v>0.0008438657407407408</v>
      </c>
      <c r="D69" s="2">
        <f>RANK(C69,$C$64:$C$77,1)</f>
        <v>5</v>
      </c>
      <c r="E69" s="18">
        <v>0.0013024305555555558</v>
      </c>
      <c r="F69" s="2">
        <f>RANK(E69,$E$64:$E$77,1)</f>
        <v>4</v>
      </c>
      <c r="G69" s="18">
        <v>0.00113125</v>
      </c>
      <c r="H69" s="2">
        <f>RANK(G69,$G$64:$G$77,1)</f>
        <v>10</v>
      </c>
      <c r="I69" s="18">
        <v>0.0009344907407407406</v>
      </c>
      <c r="J69" s="2">
        <f>RANK(I69,$I$64:$I$77,1)</f>
        <v>1</v>
      </c>
      <c r="K69" s="18">
        <v>0.0008449074074074075</v>
      </c>
      <c r="L69" s="2">
        <f>RANK(K69,$K$64:$K$77,1)</f>
        <v>5</v>
      </c>
      <c r="M69" s="18">
        <v>0.001225925925925926</v>
      </c>
      <c r="N69" s="2">
        <f>RANK(M69,$M$64:$M$77,1)</f>
        <v>4</v>
      </c>
      <c r="O69" s="18">
        <v>0.0020715277777777776</v>
      </c>
      <c r="P69" s="2">
        <f>RANK(O69,$O$64:$O$77,1)</f>
        <v>9</v>
      </c>
      <c r="Q69" s="2">
        <f>D69+F69+H69+J69+L69+N69+P69</f>
        <v>38</v>
      </c>
      <c r="R69" s="6">
        <f>RANK(Q69,$Q$64:$Q$77,1)</f>
        <v>6</v>
      </c>
    </row>
    <row r="70" spans="1:18" ht="22.5" customHeight="1">
      <c r="A70" s="13" t="s">
        <v>16</v>
      </c>
      <c r="B70" s="2" t="s">
        <v>299</v>
      </c>
      <c r="C70" s="18">
        <v>0.0008585648148148147</v>
      </c>
      <c r="D70" s="2">
        <f>RANK(C70,$C$64:$C$77,1)</f>
        <v>11</v>
      </c>
      <c r="E70" s="18">
        <v>0.0013506944444444445</v>
      </c>
      <c r="F70" s="2">
        <f>RANK(E70,$E$64:$E$77,1)</f>
        <v>7</v>
      </c>
      <c r="G70" s="18">
        <v>0.0010710648148148148</v>
      </c>
      <c r="H70" s="2">
        <f>RANK(G70,$G$64:$G$77,1)</f>
        <v>3</v>
      </c>
      <c r="I70" s="18">
        <v>0.0010069444444444444</v>
      </c>
      <c r="J70" s="2">
        <f>RANK(I70,$I$64:$I$77,1)</f>
        <v>5</v>
      </c>
      <c r="K70" s="18">
        <v>0.0008923611111111112</v>
      </c>
      <c r="L70" s="2">
        <f>RANK(K70,$K$64:$K$77,1)</f>
        <v>11</v>
      </c>
      <c r="M70" s="18">
        <v>0.0012730324074074074</v>
      </c>
      <c r="N70" s="2">
        <f>RANK(M70,$M$64:$M$77,1)</f>
        <v>10</v>
      </c>
      <c r="O70" s="18">
        <v>0.001989699074074074</v>
      </c>
      <c r="P70" s="2">
        <f>RANK(O70,$O$64:$O$77,1)</f>
        <v>7</v>
      </c>
      <c r="Q70" s="2">
        <f>D70+F70+H70+J70+L70+N70+P70</f>
        <v>54</v>
      </c>
      <c r="R70" s="6">
        <f>RANK(Q70,$Q$64:$Q$77,1)</f>
        <v>7</v>
      </c>
    </row>
    <row r="71" spans="1:18" ht="22.5" customHeight="1">
      <c r="A71" s="13" t="s">
        <v>16</v>
      </c>
      <c r="B71" s="16" t="s">
        <v>297</v>
      </c>
      <c r="C71" s="18">
        <v>0.0008783564814814814</v>
      </c>
      <c r="D71" s="2">
        <f>RANK(C71,$C$64:$C$77,1)</f>
        <v>12</v>
      </c>
      <c r="E71" s="18">
        <v>0.0013898148148148149</v>
      </c>
      <c r="F71" s="2">
        <f>RANK(E71,$E$64:$E$77,1)</f>
        <v>11</v>
      </c>
      <c r="G71" s="18">
        <v>0.001086226851851852</v>
      </c>
      <c r="H71" s="2">
        <f>RANK(G71,$G$64:$G$77,1)</f>
        <v>6</v>
      </c>
      <c r="I71" s="18">
        <v>0.001069212962962963</v>
      </c>
      <c r="J71" s="2">
        <f>RANK(I71,$I$64:$I$77,1)</f>
        <v>8</v>
      </c>
      <c r="K71" s="18">
        <v>0.0008682870370370371</v>
      </c>
      <c r="L71" s="2">
        <f>RANK(K71,$K$64:$K$77,1)</f>
        <v>9</v>
      </c>
      <c r="M71" s="18">
        <v>0.0012150462962962963</v>
      </c>
      <c r="N71" s="2">
        <f>RANK(M71,$M$64:$M$77,1)</f>
        <v>3</v>
      </c>
      <c r="O71" s="18">
        <v>0.0019280092592592595</v>
      </c>
      <c r="P71" s="2">
        <f>RANK(O71,$O$64:$O$77,1)</f>
        <v>5</v>
      </c>
      <c r="Q71" s="2">
        <f>D71+F71+H71+J71+L71+N71+P71</f>
        <v>54</v>
      </c>
      <c r="R71" s="6">
        <f>RANK(Q71,$Q$64:$Q$77,1)</f>
        <v>7</v>
      </c>
    </row>
    <row r="72" spans="1:18" ht="22.5" customHeight="1">
      <c r="A72" s="8" t="s">
        <v>85</v>
      </c>
      <c r="B72" s="2" t="s">
        <v>293</v>
      </c>
      <c r="C72" s="18">
        <v>0.0008508101851851852</v>
      </c>
      <c r="D72" s="2">
        <f>RANK(C72,$C$64:$C$77,1)</f>
        <v>8</v>
      </c>
      <c r="E72" s="18">
        <v>0.0013792824074074074</v>
      </c>
      <c r="F72" s="2">
        <f>RANK(E72,$E$64:$E$77,1)</f>
        <v>10</v>
      </c>
      <c r="G72" s="18">
        <v>0.001091087962962963</v>
      </c>
      <c r="H72" s="2">
        <f>RANK(G72,$G$64:$G$77,1)</f>
        <v>8</v>
      </c>
      <c r="I72" s="18">
        <v>0.0010129629629629631</v>
      </c>
      <c r="J72" s="2">
        <f>RANK(I72,$I$64:$I$77,1)</f>
        <v>6</v>
      </c>
      <c r="K72" s="18">
        <v>0.000855787037037037</v>
      </c>
      <c r="L72" s="2">
        <f>RANK(K72,$K$64:$K$77,1)</f>
        <v>8</v>
      </c>
      <c r="M72" s="18">
        <v>0.0012506944444444447</v>
      </c>
      <c r="N72" s="2">
        <f>RANK(M72,$M$64:$M$77,1)</f>
        <v>8</v>
      </c>
      <c r="O72" s="18">
        <v>0.0019972222222222223</v>
      </c>
      <c r="P72" s="2">
        <f>RANK(O72,$O$64:$O$77,1)</f>
        <v>8</v>
      </c>
      <c r="Q72" s="2">
        <f>D72+F72+H72+J72+L72+N72+P72</f>
        <v>56</v>
      </c>
      <c r="R72" s="6">
        <f>RANK(Q72,$Q$64:$Q$77,1)</f>
        <v>9</v>
      </c>
    </row>
    <row r="73" spans="1:18" ht="22.5" customHeight="1">
      <c r="A73" s="8" t="s">
        <v>70</v>
      </c>
      <c r="B73" s="2" t="s">
        <v>293</v>
      </c>
      <c r="C73" s="18">
        <v>0.0008583333333333333</v>
      </c>
      <c r="D73" s="2">
        <f>RANK(C73,$C$64:$C$77,1)</f>
        <v>10</v>
      </c>
      <c r="E73" s="18">
        <v>0.0014653935185185187</v>
      </c>
      <c r="F73" s="2">
        <f>RANK(E73,$E$64:$E$77,1)</f>
        <v>13</v>
      </c>
      <c r="G73" s="18">
        <v>0.0010895833333333332</v>
      </c>
      <c r="H73" s="2">
        <f>RANK(G73,$G$64:$G$77,1)</f>
        <v>7</v>
      </c>
      <c r="I73" s="18">
        <v>0.0010763888888888889</v>
      </c>
      <c r="J73" s="2">
        <f>RANK(I73,$I$64:$I$77,1)</f>
        <v>10</v>
      </c>
      <c r="K73" s="18">
        <v>0.0008476851851851853</v>
      </c>
      <c r="L73" s="2">
        <f>RANK(K73,$K$64:$K$77,1)</f>
        <v>6</v>
      </c>
      <c r="M73" s="18">
        <v>0.001305902777777778</v>
      </c>
      <c r="N73" s="2">
        <f>RANK(M73,$M$64:$M$77,1)</f>
        <v>11</v>
      </c>
      <c r="O73" s="18">
        <v>0.0021114583333333337</v>
      </c>
      <c r="P73" s="2">
        <f>RANK(O73,$O$64:$O$77,1)</f>
        <v>11</v>
      </c>
      <c r="Q73" s="2">
        <f>D73+F73+H73+J73+L73+N73+P73</f>
        <v>68</v>
      </c>
      <c r="R73" s="6">
        <f>RANK(Q73,$Q$64:$Q$77,1)</f>
        <v>10</v>
      </c>
    </row>
    <row r="74" spans="1:18" ht="22.5" customHeight="1">
      <c r="A74" s="8" t="s">
        <v>85</v>
      </c>
      <c r="B74" s="20" t="s">
        <v>294</v>
      </c>
      <c r="C74" s="51">
        <v>0.0008534722222222224</v>
      </c>
      <c r="D74" s="2">
        <f>RANK(C74,$C$64:$C$77,1)</f>
        <v>9</v>
      </c>
      <c r="E74" s="51">
        <v>0.0014752314814814817</v>
      </c>
      <c r="F74" s="2">
        <f>RANK(E74,$E$64:$E$77,1)</f>
        <v>14</v>
      </c>
      <c r="G74" s="18">
        <v>0.0012256944444444444</v>
      </c>
      <c r="H74" s="2">
        <f>RANK(G74,$G$64:$G$77,1)</f>
        <v>12</v>
      </c>
      <c r="I74" s="18">
        <v>0.0010840277777777777</v>
      </c>
      <c r="J74" s="2">
        <f>RANK(I74,$I$64:$I$77,1)</f>
        <v>12</v>
      </c>
      <c r="K74" s="18">
        <v>0.0008971064814814815</v>
      </c>
      <c r="L74" s="2">
        <f>RANK(K74,$K$64:$K$77,1)</f>
        <v>12</v>
      </c>
      <c r="M74" s="18">
        <v>0.0012378472222222224</v>
      </c>
      <c r="N74" s="2">
        <f>RANK(M74,$M$64:$M$77,1)</f>
        <v>6</v>
      </c>
      <c r="O74" s="18">
        <v>0.001962962962962963</v>
      </c>
      <c r="P74" s="2">
        <f>RANK(O74,$O$64:$O$77,1)</f>
        <v>6</v>
      </c>
      <c r="Q74" s="2">
        <f>D74+F74+H74+J74+L74+N74+P74</f>
        <v>71</v>
      </c>
      <c r="R74" s="6">
        <f>RANK(Q74,$Q$64:$Q$77,1)</f>
        <v>11</v>
      </c>
    </row>
    <row r="75" spans="1:18" ht="22.5" customHeight="1">
      <c r="A75" s="8" t="s">
        <v>7</v>
      </c>
      <c r="B75" s="2" t="s">
        <v>294</v>
      </c>
      <c r="C75" s="18">
        <v>0.0009251157407407408</v>
      </c>
      <c r="D75" s="2">
        <f>RANK(C75,$C$64:$C$77,1)</f>
        <v>14</v>
      </c>
      <c r="E75" s="18">
        <v>0.0013780092592592592</v>
      </c>
      <c r="F75" s="2">
        <f>RANK(E75,$E$64:$E$77,1)</f>
        <v>9</v>
      </c>
      <c r="G75" s="18">
        <v>0.0012465277777777776</v>
      </c>
      <c r="H75" s="2">
        <f>RANK(G75,$G$64:$G$77,1)</f>
        <v>13</v>
      </c>
      <c r="I75" s="18">
        <v>0.0011207175925925926</v>
      </c>
      <c r="J75" s="2">
        <f>RANK(I75,$I$64:$I$77,1)</f>
        <v>13</v>
      </c>
      <c r="K75" s="18">
        <v>0.0008517361111111112</v>
      </c>
      <c r="L75" s="2">
        <f>RANK(K75,$K$64:$K$77,1)</f>
        <v>7</v>
      </c>
      <c r="M75" s="18">
        <v>0.001337037037037037</v>
      </c>
      <c r="N75" s="2">
        <f>RANK(M75,$M$64:$M$77,1)</f>
        <v>12</v>
      </c>
      <c r="O75" s="18">
        <v>0.0023793981481481483</v>
      </c>
      <c r="P75" s="2">
        <f>RANK(O75,$O$64:$O$77,1)</f>
        <v>14</v>
      </c>
      <c r="Q75" s="2">
        <f>D75+F75+H75+J75+L75+N75+P75</f>
        <v>82</v>
      </c>
      <c r="R75" s="6">
        <f>RANK(Q75,$Q$64:$Q$77,1)</f>
        <v>12</v>
      </c>
    </row>
    <row r="76" spans="1:18" ht="22.5" customHeight="1">
      <c r="A76" s="8" t="s">
        <v>85</v>
      </c>
      <c r="B76" s="20" t="s">
        <v>295</v>
      </c>
      <c r="C76" s="18">
        <v>0.0008496527777777777</v>
      </c>
      <c r="D76" s="2">
        <f>RANK(C76,$C$64:$C$77,1)</f>
        <v>7</v>
      </c>
      <c r="E76" s="18">
        <v>0.0013681712962962961</v>
      </c>
      <c r="F76" s="2">
        <f>RANK(E76,$E$64:$E$77,1)</f>
        <v>8</v>
      </c>
      <c r="G76" s="18">
        <v>0.0012652777777777777</v>
      </c>
      <c r="H76" s="2">
        <f>RANK(G76,$G$64:$G$77,1)</f>
        <v>14</v>
      </c>
      <c r="I76" s="18">
        <v>0.001375115740740741</v>
      </c>
      <c r="J76" s="2">
        <f>RANK(I76,$I$64:$I$77,1)</f>
        <v>14</v>
      </c>
      <c r="K76" s="18">
        <v>0.0009334490740740741</v>
      </c>
      <c r="L76" s="2">
        <f>RANK(K76,$K$64:$K$77,1)</f>
        <v>13</v>
      </c>
      <c r="M76" s="18">
        <v>0.001360300925925926</v>
      </c>
      <c r="N76" s="2">
        <f>RANK(M76,$M$64:$M$77,1)</f>
        <v>13</v>
      </c>
      <c r="O76" s="18">
        <v>0.002224537037037037</v>
      </c>
      <c r="P76" s="2">
        <f>RANK(O76,$O$64:$O$77,1)</f>
        <v>13</v>
      </c>
      <c r="Q76" s="2">
        <f>D76+F76+H76+J76+L76+N76+P76</f>
        <v>82</v>
      </c>
      <c r="R76" s="6">
        <f>RANK(Q76,$Q$64:$Q$77,1)</f>
        <v>12</v>
      </c>
    </row>
    <row r="77" spans="1:18" ht="22.5" customHeight="1" thickBot="1">
      <c r="A77" s="10" t="s">
        <v>70</v>
      </c>
      <c r="B77" s="4" t="s">
        <v>294</v>
      </c>
      <c r="C77" s="19">
        <v>0.0008843750000000001</v>
      </c>
      <c r="D77" s="4">
        <f>RANK(C77,$C$64:$C$77,1)</f>
        <v>13</v>
      </c>
      <c r="E77" s="19">
        <v>0.0014519675925925926</v>
      </c>
      <c r="F77" s="4">
        <f>RANK(E77,$E$64:$E$77,1)</f>
        <v>12</v>
      </c>
      <c r="G77" s="19">
        <v>0.0012159722222222222</v>
      </c>
      <c r="H77" s="4">
        <f>RANK(G77,$G$64:$G$77,1)</f>
        <v>11</v>
      </c>
      <c r="I77" s="19">
        <v>0.0010836805555555556</v>
      </c>
      <c r="J77" s="4">
        <f>RANK(I77,$I$64:$I$77,1)</f>
        <v>11</v>
      </c>
      <c r="K77" s="19">
        <v>0.000938888888888889</v>
      </c>
      <c r="L77" s="4">
        <f>RANK(K77,$K$64:$K$77,1)</f>
        <v>14</v>
      </c>
      <c r="M77" s="19">
        <v>0.0014119212962962963</v>
      </c>
      <c r="N77" s="4">
        <f>RANK(M77,$M$64:$M$77,1)</f>
        <v>14</v>
      </c>
      <c r="O77" s="19">
        <v>0.002204861111111111</v>
      </c>
      <c r="P77" s="4">
        <f>RANK(O77,$O$64:$O$77,1)</f>
        <v>12</v>
      </c>
      <c r="Q77" s="4">
        <f>D77+F77+H77+J77+L77+N77+P77</f>
        <v>87</v>
      </c>
      <c r="R77" s="7">
        <f>RANK(Q77,$Q$64:$Q$77,1)</f>
        <v>14</v>
      </c>
    </row>
    <row r="78" spans="1:18" ht="20.2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50"/>
      <c r="P78" s="49"/>
      <c r="Q78" s="49"/>
      <c r="R78" s="49"/>
    </row>
    <row r="79" ht="15.75">
      <c r="S79" s="1">
        <f>(R77+Q58+R34+R18)*10</f>
        <v>520</v>
      </c>
    </row>
    <row r="80" spans="1:18" ht="18.75">
      <c r="A80" s="44" t="s">
        <v>128</v>
      </c>
      <c r="B80" s="44"/>
      <c r="C80" s="44"/>
      <c r="D80" s="44"/>
      <c r="E80" s="44"/>
      <c r="F80" s="44"/>
      <c r="G80" s="14"/>
      <c r="H80" s="14"/>
      <c r="I80" s="14"/>
      <c r="J80" s="15"/>
      <c r="K80" s="15"/>
      <c r="L80" s="15"/>
      <c r="M80" s="15" t="s">
        <v>129</v>
      </c>
      <c r="N80" s="15"/>
      <c r="O80" s="15"/>
      <c r="P80" s="15"/>
      <c r="Q80" s="15"/>
      <c r="R80" s="15"/>
    </row>
  </sheetData>
  <sheetProtection/>
  <mergeCells count="82">
    <mergeCell ref="P43:R43"/>
    <mergeCell ref="P61:R61"/>
    <mergeCell ref="A80:F80"/>
    <mergeCell ref="O62:P62"/>
    <mergeCell ref="Q62:Q63"/>
    <mergeCell ref="R62:R63"/>
    <mergeCell ref="I62:J62"/>
    <mergeCell ref="K62:L62"/>
    <mergeCell ref="M62:N62"/>
    <mergeCell ref="Q56:R56"/>
    <mergeCell ref="Q57:R57"/>
    <mergeCell ref="A55:B55"/>
    <mergeCell ref="A42:R42"/>
    <mergeCell ref="A60:R60"/>
    <mergeCell ref="A62:A63"/>
    <mergeCell ref="B62:B63"/>
    <mergeCell ref="C62:D62"/>
    <mergeCell ref="E62:F62"/>
    <mergeCell ref="G62:H62"/>
    <mergeCell ref="A3:A4"/>
    <mergeCell ref="A1:R1"/>
    <mergeCell ref="A11:B11"/>
    <mergeCell ref="C3:D3"/>
    <mergeCell ref="E3:F3"/>
    <mergeCell ref="G3:H3"/>
    <mergeCell ref="I3:J3"/>
    <mergeCell ref="K3:L3"/>
    <mergeCell ref="Q3:Q4"/>
    <mergeCell ref="A36:F36"/>
    <mergeCell ref="A30:B30"/>
    <mergeCell ref="M3:N3"/>
    <mergeCell ref="O3:P3"/>
    <mergeCell ref="A22:A23"/>
    <mergeCell ref="B22:B23"/>
    <mergeCell ref="C22:D22"/>
    <mergeCell ref="E22:F22"/>
    <mergeCell ref="G22:H22"/>
    <mergeCell ref="I22:J22"/>
    <mergeCell ref="O2:R2"/>
    <mergeCell ref="O21:R21"/>
    <mergeCell ref="O22:P22"/>
    <mergeCell ref="Q22:Q23"/>
    <mergeCell ref="R22:R23"/>
    <mergeCell ref="A20:R20"/>
    <mergeCell ref="K22:L22"/>
    <mergeCell ref="M22:N22"/>
    <mergeCell ref="R3:R4"/>
    <mergeCell ref="B3:B4"/>
    <mergeCell ref="A44:A45"/>
    <mergeCell ref="B44:B45"/>
    <mergeCell ref="C44:D44"/>
    <mergeCell ref="E44:F44"/>
    <mergeCell ref="G44:H44"/>
    <mergeCell ref="I44:J44"/>
    <mergeCell ref="K44:L44"/>
    <mergeCell ref="M44:N44"/>
    <mergeCell ref="O44:P45"/>
    <mergeCell ref="Q53:R53"/>
    <mergeCell ref="Q54:R54"/>
    <mergeCell ref="Q55:R55"/>
    <mergeCell ref="O49:P49"/>
    <mergeCell ref="O50:P50"/>
    <mergeCell ref="O51:P51"/>
    <mergeCell ref="O46:P46"/>
    <mergeCell ref="O47:P47"/>
    <mergeCell ref="O48:P48"/>
    <mergeCell ref="O55:P55"/>
    <mergeCell ref="O56:P56"/>
    <mergeCell ref="O57:P57"/>
    <mergeCell ref="O52:P52"/>
    <mergeCell ref="O53:P53"/>
    <mergeCell ref="O54:P54"/>
    <mergeCell ref="O58:P58"/>
    <mergeCell ref="Q58:R58"/>
    <mergeCell ref="Q44:R45"/>
    <mergeCell ref="Q46:R46"/>
    <mergeCell ref="Q50:R50"/>
    <mergeCell ref="Q49:R49"/>
    <mergeCell ref="Q48:R48"/>
    <mergeCell ref="Q47:R47"/>
    <mergeCell ref="Q51:R51"/>
    <mergeCell ref="Q52:R52"/>
  </mergeCells>
  <printOptions/>
  <pageMargins left="0.25" right="0.25" top="0.75" bottom="0.75" header="0.3" footer="0.3"/>
  <pageSetup fitToHeight="2" fitToWidth="2" horizontalDpi="600" verticalDpi="600" orientation="landscape" paperSize="9" scale="50" r:id="rId1"/>
  <rowBreaks count="1" manualBreakCount="1">
    <brk id="3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SPORTSCHOOL</dc:creator>
  <cp:keywords/>
  <dc:description/>
  <cp:lastModifiedBy>gregor</cp:lastModifiedBy>
  <cp:lastPrinted>2014-12-19T04:41:02Z</cp:lastPrinted>
  <dcterms:created xsi:type="dcterms:W3CDTF">2014-12-17T11:44:22Z</dcterms:created>
  <dcterms:modified xsi:type="dcterms:W3CDTF">2014-12-19T13:22:05Z</dcterms:modified>
  <cp:category/>
  <cp:version/>
  <cp:contentType/>
  <cp:contentStatus/>
</cp:coreProperties>
</file>